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OMPUTER KASI PENGOLAHAN DATA\PERMINTAAN DATA\DINAS KOMINFO DAN STATISTIK\DATASET 2026\"/>
    </mc:Choice>
  </mc:AlternateContent>
  <xr:revisionPtr revIDLastSave="0" documentId="13_ncr:1_{3026674A-F745-4EF2-A88C-DD7A7884954A}" xr6:coauthVersionLast="47" xr6:coauthVersionMax="47" xr10:uidLastSave="{00000000-0000-0000-0000-000000000000}"/>
  <bookViews>
    <workbookView xWindow="-120" yWindow="-120" windowWidth="29040" windowHeight="15720" xr2:uid="{230C0599-B9B6-414A-9EF6-FF79DB993B2A}"/>
  </bookViews>
  <sheets>
    <sheet name="1" sheetId="1" r:id="rId1"/>
  </sheets>
  <definedNames>
    <definedName name="_xlnm.Print_Area" localSheetId="0">'1'!$A$1:$K$15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F15" i="1"/>
  <c r="E15" i="1"/>
  <c r="D15" i="1"/>
  <c r="C15" i="1"/>
  <c r="K14" i="1"/>
  <c r="J14" i="1"/>
  <c r="G14" i="1"/>
  <c r="K13" i="1"/>
  <c r="J13" i="1"/>
  <c r="H13" i="1"/>
  <c r="G13" i="1"/>
  <c r="K12" i="1"/>
  <c r="J12" i="1"/>
  <c r="G12" i="1"/>
  <c r="K11" i="1"/>
  <c r="J11" i="1"/>
  <c r="H11" i="1"/>
  <c r="G11" i="1"/>
  <c r="K10" i="1"/>
  <c r="J10" i="1"/>
  <c r="G10" i="1"/>
  <c r="K9" i="1"/>
  <c r="J9" i="1"/>
  <c r="H9" i="1"/>
  <c r="G9" i="1"/>
  <c r="K8" i="1"/>
  <c r="J8" i="1"/>
  <c r="G8" i="1"/>
  <c r="K7" i="1"/>
  <c r="J7" i="1"/>
  <c r="H7" i="1"/>
  <c r="G7" i="1"/>
  <c r="K15" i="1" l="1"/>
  <c r="H14" i="1"/>
  <c r="H12" i="1"/>
  <c r="H10" i="1"/>
  <c r="H8" i="1"/>
  <c r="J15" i="1"/>
  <c r="H15" i="1"/>
  <c r="G15" i="1"/>
</calcChain>
</file>

<file path=xl/sharedStrings.xml><?xml version="1.0" encoding="utf-8"?>
<sst xmlns="http://schemas.openxmlformats.org/spreadsheetml/2006/main" count="22" uniqueCount="21">
  <si>
    <t>Penduduk, Laju Pertumbuhan Penduduk, Distribusi Persentase Penduduk, Kepadatan Penduduk, Rasio Jenis Kelamin Penduduk Menurut Kecamatan di Kota Sungai Penuh Tahun 2025</t>
  </si>
  <si>
    <t>No.</t>
  </si>
  <si>
    <t>Kecamatan</t>
  </si>
  <si>
    <t>Jumlah Penduduk 2024</t>
  </si>
  <si>
    <t>Jumlah Penduduk 2025</t>
  </si>
  <si>
    <t>Laju Pertumbuhan Penduduk per Tahun  2024-2025</t>
  </si>
  <si>
    <t>Persentase Penduduk</t>
  </si>
  <si>
    <r>
      <t>Luas Wilayah (KM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) </t>
    </r>
    <r>
      <rPr>
        <b/>
        <sz val="8"/>
        <color theme="1"/>
        <rFont val="Arial"/>
        <family val="2"/>
      </rPr>
      <t>Sungai Penuh Dalam Angka 2025</t>
    </r>
  </si>
  <si>
    <r>
      <t>Kepadatan Penduduk per KM</t>
    </r>
    <r>
      <rPr>
        <b/>
        <vertAlign val="superscript"/>
        <sz val="11"/>
        <color theme="1"/>
        <rFont val="Arial"/>
        <family val="2"/>
      </rPr>
      <t>2</t>
    </r>
  </si>
  <si>
    <t>Rasio Jenis Kelamin</t>
  </si>
  <si>
    <t>L</t>
  </si>
  <si>
    <t>P</t>
  </si>
  <si>
    <t>Jumlah</t>
  </si>
  <si>
    <t>SUNGAI PENUH</t>
  </si>
  <si>
    <t>PESISIR BUKIT</t>
  </si>
  <si>
    <t>HAMPARAN RAWANG</t>
  </si>
  <si>
    <t>TANAH KAMPUNG</t>
  </si>
  <si>
    <t>KUMUN DEBAI</t>
  </si>
  <si>
    <t>PONDOK TINGGI</t>
  </si>
  <si>
    <t>KOTO BARU</t>
  </si>
  <si>
    <t>SUNGAI BUNGKAL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</si>
</sst>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??_);_(@_)"/>
    <numFmt numFmtId="166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1" applyNumberFormat="1" applyFont="1" applyBorder="1"/>
    <xf numFmtId="2" fontId="3" fillId="0" borderId="6" xfId="0" applyNumberFormat="1" applyFont="1" applyBorder="1" applyAlignment="1">
      <alignment horizontal="center"/>
    </xf>
    <xf numFmtId="165" fontId="3" fillId="0" borderId="6" xfId="1" applyFont="1" applyBorder="1"/>
    <xf numFmtId="164" fontId="3" fillId="0" borderId="6" xfId="1" applyNumberFormat="1" applyFont="1" applyBorder="1" applyAlignment="1">
      <alignment horizontal="center"/>
    </xf>
    <xf numFmtId="2" fontId="3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0" fontId="2" fillId="0" borderId="6" xfId="0" applyFont="1" applyBorder="1" applyAlignment="1">
      <alignment horizontal="center"/>
    </xf>
    <xf numFmtId="164" fontId="2" fillId="0" borderId="6" xfId="1" applyNumberFormat="1" applyFont="1" applyFill="1" applyBorder="1"/>
    <xf numFmtId="2" fontId="2" fillId="0" borderId="6" xfId="0" applyNumberFormat="1" applyFont="1" applyBorder="1" applyAlignment="1">
      <alignment horizontal="center"/>
    </xf>
    <xf numFmtId="4" fontId="2" fillId="0" borderId="6" xfId="1" applyNumberFormat="1" applyFont="1" applyFill="1" applyBorder="1" applyAlignment="1">
      <alignment horizontal="center"/>
    </xf>
    <xf numFmtId="165" fontId="2" fillId="0" borderId="6" xfId="1" applyFont="1" applyFill="1" applyBorder="1"/>
    <xf numFmtId="164" fontId="2" fillId="0" borderId="6" xfId="1" applyNumberFormat="1" applyFont="1" applyFill="1" applyBorder="1" applyAlignment="1">
      <alignment horizontal="center"/>
    </xf>
    <xf numFmtId="2" fontId="2" fillId="0" borderId="0" xfId="0" applyNumberFormat="1" applyFont="1"/>
    <xf numFmtId="166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628F-813A-4598-BBE4-878A06FFBDC4}">
  <sheetPr>
    <tabColor rgb="FFFFFF00"/>
  </sheetPr>
  <dimension ref="A1:P16"/>
  <sheetViews>
    <sheetView tabSelected="1" view="pageBreakPreview" zoomScaleSheetLayoutView="100" workbookViewId="0">
      <selection activeCell="E21" sqref="E21"/>
    </sheetView>
  </sheetViews>
  <sheetFormatPr defaultRowHeight="14.25" x14ac:dyDescent="0.2"/>
  <cols>
    <col min="1" max="1" width="5" style="2" customWidth="1"/>
    <col min="2" max="2" width="22.5703125" style="2" bestFit="1" customWidth="1"/>
    <col min="3" max="3" width="11.42578125" style="2" customWidth="1"/>
    <col min="4" max="5" width="8.85546875" style="2" customWidth="1"/>
    <col min="6" max="6" width="11.42578125" style="2" customWidth="1"/>
    <col min="7" max="7" width="15.140625" style="2" customWidth="1"/>
    <col min="8" max="8" width="12.5703125" style="2" customWidth="1"/>
    <col min="9" max="9" width="13.85546875" style="2" customWidth="1"/>
    <col min="10" max="10" width="11.7109375" style="2" customWidth="1"/>
    <col min="11" max="11" width="9.140625" style="2" customWidth="1"/>
    <col min="12" max="12" width="14.140625" style="2" customWidth="1"/>
    <col min="13" max="13" width="14.85546875" style="2" customWidth="1"/>
    <col min="14" max="14" width="9.140625" style="2"/>
    <col min="15" max="15" width="8.42578125" style="2" customWidth="1"/>
    <col min="16" max="16" width="18.42578125" style="2" customWidth="1"/>
    <col min="17" max="16384" width="9.140625" style="2"/>
  </cols>
  <sheetData>
    <row r="1" spans="1:16" ht="14.2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ht="14.2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 ht="7.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6" ht="51.75" customHeight="1" x14ac:dyDescent="0.2">
      <c r="A5" s="23" t="s">
        <v>1</v>
      </c>
      <c r="B5" s="23" t="s">
        <v>2</v>
      </c>
      <c r="C5" s="25" t="s">
        <v>3</v>
      </c>
      <c r="D5" s="27" t="s">
        <v>4</v>
      </c>
      <c r="E5" s="28"/>
      <c r="F5" s="29"/>
      <c r="G5" s="25" t="s">
        <v>5</v>
      </c>
      <c r="H5" s="25" t="s">
        <v>6</v>
      </c>
      <c r="I5" s="25" t="s">
        <v>7</v>
      </c>
      <c r="J5" s="25" t="s">
        <v>8</v>
      </c>
      <c r="K5" s="25" t="s">
        <v>9</v>
      </c>
      <c r="L5" s="1"/>
      <c r="M5" s="1"/>
    </row>
    <row r="6" spans="1:16" ht="21.75" customHeight="1" x14ac:dyDescent="0.2">
      <c r="A6" s="24"/>
      <c r="B6" s="24"/>
      <c r="C6" s="26"/>
      <c r="D6" s="3" t="s">
        <v>10</v>
      </c>
      <c r="E6" s="4" t="s">
        <v>11</v>
      </c>
      <c r="F6" s="4" t="s">
        <v>12</v>
      </c>
      <c r="G6" s="26"/>
      <c r="H6" s="26"/>
      <c r="I6" s="26"/>
      <c r="J6" s="26"/>
      <c r="K6" s="26"/>
      <c r="L6" s="1"/>
      <c r="M6" s="1"/>
    </row>
    <row r="7" spans="1:16" x14ac:dyDescent="0.2">
      <c r="A7" s="5">
        <v>1</v>
      </c>
      <c r="B7" s="6" t="s">
        <v>13</v>
      </c>
      <c r="C7" s="7">
        <v>10539</v>
      </c>
      <c r="D7" s="7">
        <v>5302</v>
      </c>
      <c r="E7" s="7">
        <v>5303</v>
      </c>
      <c r="F7" s="7">
        <v>10605</v>
      </c>
      <c r="G7" s="8">
        <f t="shared" ref="G7:G15" si="0">((F7-C7)/C7)*100</f>
        <v>0.62624537432393967</v>
      </c>
      <c r="H7" s="8">
        <f>(F7/F15)*100</f>
        <v>10.325388479962612</v>
      </c>
      <c r="I7" s="8">
        <v>3.14</v>
      </c>
      <c r="J7" s="9">
        <f>F7/I7</f>
        <v>3377.3885350318469</v>
      </c>
      <c r="K7" s="10">
        <f>D7/E7*100</f>
        <v>99.981142749387146</v>
      </c>
      <c r="L7" s="11"/>
      <c r="M7" s="12"/>
      <c r="P7" s="13"/>
    </row>
    <row r="8" spans="1:16" x14ac:dyDescent="0.2">
      <c r="A8" s="5">
        <v>2</v>
      </c>
      <c r="B8" s="6" t="s">
        <v>14</v>
      </c>
      <c r="C8" s="7">
        <v>12984</v>
      </c>
      <c r="D8" s="7">
        <v>6437</v>
      </c>
      <c r="E8" s="7">
        <v>6591</v>
      </c>
      <c r="F8" s="7">
        <v>13028</v>
      </c>
      <c r="G8" s="8">
        <f t="shared" si="0"/>
        <v>0.33887861983980283</v>
      </c>
      <c r="H8" s="8">
        <f>(F8/F15)*100</f>
        <v>12.684503641391128</v>
      </c>
      <c r="I8" s="8">
        <v>18.079999999999998</v>
      </c>
      <c r="J8" s="9">
        <f t="shared" ref="J8:J14" si="1">F8/I8</f>
        <v>720.57522123893807</v>
      </c>
      <c r="K8" s="10">
        <f t="shared" ref="K8:K15" si="2">D8/E8*100</f>
        <v>97.663480503717196</v>
      </c>
      <c r="L8" s="11"/>
      <c r="M8" s="12"/>
      <c r="P8" s="12"/>
    </row>
    <row r="9" spans="1:16" x14ac:dyDescent="0.2">
      <c r="A9" s="5">
        <v>3</v>
      </c>
      <c r="B9" s="6" t="s">
        <v>15</v>
      </c>
      <c r="C9" s="7">
        <v>16182</v>
      </c>
      <c r="D9" s="7">
        <v>8174</v>
      </c>
      <c r="E9" s="7">
        <v>8142</v>
      </c>
      <c r="F9" s="7">
        <v>16316</v>
      </c>
      <c r="G9" s="8">
        <f t="shared" si="0"/>
        <v>0.82808058336423185</v>
      </c>
      <c r="H9" s="8">
        <f>(F9/F15)*100</f>
        <v>15.88581220547572</v>
      </c>
      <c r="I9" s="8">
        <v>13.05</v>
      </c>
      <c r="J9" s="9">
        <f t="shared" si="1"/>
        <v>1250.2681992337164</v>
      </c>
      <c r="K9" s="10">
        <f t="shared" si="2"/>
        <v>100.39302382706951</v>
      </c>
      <c r="L9" s="11"/>
      <c r="M9" s="12"/>
    </row>
    <row r="10" spans="1:16" x14ac:dyDescent="0.2">
      <c r="A10" s="5">
        <v>4</v>
      </c>
      <c r="B10" s="6" t="s">
        <v>16</v>
      </c>
      <c r="C10" s="7">
        <v>11217</v>
      </c>
      <c r="D10" s="7">
        <v>5675</v>
      </c>
      <c r="E10" s="7">
        <v>5582</v>
      </c>
      <c r="F10" s="7">
        <v>11257</v>
      </c>
      <c r="G10" s="8">
        <f t="shared" si="0"/>
        <v>0.35660158687706156</v>
      </c>
      <c r="H10" s="8">
        <f>(F10/F15)*100</f>
        <v>10.960197842427075</v>
      </c>
      <c r="I10" s="8">
        <v>11.14</v>
      </c>
      <c r="J10" s="9">
        <f t="shared" si="1"/>
        <v>1010.5026929982046</v>
      </c>
      <c r="K10" s="10">
        <f t="shared" si="2"/>
        <v>101.66606950913651</v>
      </c>
      <c r="L10" s="11"/>
      <c r="M10" s="12"/>
    </row>
    <row r="11" spans="1:16" x14ac:dyDescent="0.2">
      <c r="A11" s="5">
        <v>5</v>
      </c>
      <c r="B11" s="6" t="s">
        <v>17</v>
      </c>
      <c r="C11" s="7">
        <v>11133</v>
      </c>
      <c r="D11" s="7">
        <v>5703</v>
      </c>
      <c r="E11" s="7">
        <v>5572</v>
      </c>
      <c r="F11" s="7">
        <v>11275</v>
      </c>
      <c r="G11" s="8">
        <f t="shared" si="0"/>
        <v>1.275487290038624</v>
      </c>
      <c r="H11" s="8">
        <f>(F11/F15)*100</f>
        <v>10.977723254274254</v>
      </c>
      <c r="I11" s="8">
        <v>148.62</v>
      </c>
      <c r="J11" s="9">
        <f t="shared" si="1"/>
        <v>75.864621181536805</v>
      </c>
      <c r="K11" s="10">
        <f t="shared" si="2"/>
        <v>102.35104091888012</v>
      </c>
      <c r="L11" s="11"/>
      <c r="M11" s="12"/>
    </row>
    <row r="12" spans="1:16" x14ac:dyDescent="0.2">
      <c r="A12" s="5">
        <v>6</v>
      </c>
      <c r="B12" s="6" t="s">
        <v>18</v>
      </c>
      <c r="C12" s="7">
        <v>18906</v>
      </c>
      <c r="D12" s="7">
        <v>9479</v>
      </c>
      <c r="E12" s="7">
        <v>9333</v>
      </c>
      <c r="F12" s="7">
        <v>18812</v>
      </c>
      <c r="G12" s="8">
        <f t="shared" si="0"/>
        <v>-0.49719665714587963</v>
      </c>
      <c r="H12" s="8">
        <f>(F12/F15)*100</f>
        <v>18.316002648284456</v>
      </c>
      <c r="I12" s="8">
        <v>73.87</v>
      </c>
      <c r="J12" s="9">
        <f t="shared" si="1"/>
        <v>254.66359821307702</v>
      </c>
      <c r="K12" s="10">
        <f t="shared" si="2"/>
        <v>101.56434158362799</v>
      </c>
      <c r="L12" s="11"/>
      <c r="M12" s="12"/>
    </row>
    <row r="13" spans="1:16" x14ac:dyDescent="0.2">
      <c r="A13" s="5">
        <v>7</v>
      </c>
      <c r="B13" s="6" t="s">
        <v>19</v>
      </c>
      <c r="C13" s="7">
        <v>9939</v>
      </c>
      <c r="D13" s="7">
        <v>5008</v>
      </c>
      <c r="E13" s="7">
        <v>4987</v>
      </c>
      <c r="F13" s="7">
        <v>9995</v>
      </c>
      <c r="G13" s="8">
        <f t="shared" si="0"/>
        <v>0.56343696548948585</v>
      </c>
      <c r="H13" s="8">
        <f>(F13/F15)*100</f>
        <v>9.7314717451415671</v>
      </c>
      <c r="I13" s="8">
        <v>1.92</v>
      </c>
      <c r="J13" s="9">
        <f t="shared" si="1"/>
        <v>5205.729166666667</v>
      </c>
      <c r="K13" s="10">
        <f t="shared" si="2"/>
        <v>100.42109484660115</v>
      </c>
      <c r="L13" s="11"/>
      <c r="M13" s="12"/>
    </row>
    <row r="14" spans="1:16" x14ac:dyDescent="0.2">
      <c r="A14" s="5">
        <v>8</v>
      </c>
      <c r="B14" s="6" t="s">
        <v>20</v>
      </c>
      <c r="C14" s="7">
        <v>11324</v>
      </c>
      <c r="D14" s="7">
        <v>5777</v>
      </c>
      <c r="E14" s="7">
        <v>5643</v>
      </c>
      <c r="F14" s="7">
        <v>11420</v>
      </c>
      <c r="G14" s="8">
        <f t="shared" si="0"/>
        <v>0.84775697633345115</v>
      </c>
      <c r="H14" s="8">
        <f>(F14/F15)*100</f>
        <v>11.11890018304319</v>
      </c>
      <c r="I14" s="8">
        <v>95.1</v>
      </c>
      <c r="J14" s="9">
        <f t="shared" si="1"/>
        <v>120.08412197686647</v>
      </c>
      <c r="K14" s="10">
        <f t="shared" si="2"/>
        <v>102.374623427255</v>
      </c>
      <c r="L14" s="11"/>
      <c r="M14" s="12"/>
    </row>
    <row r="15" spans="1:16" ht="15" x14ac:dyDescent="0.25">
      <c r="A15" s="6"/>
      <c r="B15" s="14" t="s">
        <v>12</v>
      </c>
      <c r="C15" s="15">
        <f>SUM(C7:C14)</f>
        <v>102224</v>
      </c>
      <c r="D15" s="15">
        <f t="shared" ref="D15:E15" si="3">SUM(D7:D14)</f>
        <v>51555</v>
      </c>
      <c r="E15" s="15">
        <f t="shared" si="3"/>
        <v>51153</v>
      </c>
      <c r="F15" s="15">
        <f>SUM(F7:F14)</f>
        <v>102708</v>
      </c>
      <c r="G15" s="16">
        <f t="shared" si="0"/>
        <v>0.47347002660823284</v>
      </c>
      <c r="H15" s="16">
        <f>(F15/F15)*100</f>
        <v>100</v>
      </c>
      <c r="I15" s="17">
        <f>SUM(I7:I14)</f>
        <v>364.91999999999996</v>
      </c>
      <c r="J15" s="18">
        <f>F15/I15</f>
        <v>281.45346925353505</v>
      </c>
      <c r="K15" s="19">
        <f t="shared" si="2"/>
        <v>100.78587766113425</v>
      </c>
      <c r="L15" s="20"/>
      <c r="M15" s="21"/>
    </row>
    <row r="16" spans="1:16" ht="17.25" customHeight="1" x14ac:dyDescent="0.2"/>
  </sheetData>
  <mergeCells count="10">
    <mergeCell ref="A1:K3"/>
    <mergeCell ref="A5:A6"/>
    <mergeCell ref="B5:B6"/>
    <mergeCell ref="C5:C6"/>
    <mergeCell ref="D5:F5"/>
    <mergeCell ref="G5:G6"/>
    <mergeCell ref="H5:H6"/>
    <mergeCell ref="I5:I6"/>
    <mergeCell ref="J5:J6"/>
    <mergeCell ref="K5:K6"/>
  </mergeCells>
  <pageMargins left="0.81" right="0.39370078740157483" top="0.41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 PIAK</dc:creator>
  <cp:lastModifiedBy>DUKCAPIL PIAK</cp:lastModifiedBy>
  <cp:lastPrinted>2026-07-13T02:01:40Z</cp:lastPrinted>
  <dcterms:created xsi:type="dcterms:W3CDTF">2026-07-02T00:32:20Z</dcterms:created>
  <dcterms:modified xsi:type="dcterms:W3CDTF">2026-07-13T02:01:43Z</dcterms:modified>
</cp:coreProperties>
</file>