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A KOMPUTER KASI PENGOLAHAN DATA\PERMINTAAN DATA\DINAS KOMINFO DAN STATISTIK\DATASET 2026\"/>
    </mc:Choice>
  </mc:AlternateContent>
  <xr:revisionPtr revIDLastSave="0" documentId="13_ncr:1_{A4902B13-0C55-4A47-A00C-7DF219FB16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8" r:id="rId1"/>
  </sheets>
  <definedNames>
    <definedName name="_xlnm.Print_Area" localSheetId="0">'2026'!$A$1:$N$182</definedName>
    <definedName name="_xlnm.Print_Titles" localSheetId="0">'2026'!$3:$5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57" i="8" l="1"/>
  <c r="N159" i="8"/>
  <c r="N160" i="8"/>
  <c r="N162" i="8"/>
  <c r="N163" i="8"/>
  <c r="N165" i="8"/>
  <c r="N166" i="8"/>
  <c r="N168" i="8"/>
  <c r="N169" i="8"/>
  <c r="N171" i="8"/>
  <c r="N172" i="8"/>
  <c r="N174" i="8"/>
  <c r="N175" i="8"/>
  <c r="N178" i="8"/>
  <c r="N179" i="8"/>
  <c r="N181" i="8"/>
  <c r="N182" i="8"/>
  <c r="N156" i="8"/>
  <c r="N150" i="8"/>
  <c r="N149" i="8"/>
  <c r="N147" i="8"/>
  <c r="N146" i="8"/>
  <c r="N144" i="8"/>
  <c r="N143" i="8"/>
  <c r="N141" i="8"/>
  <c r="N140" i="8"/>
  <c r="N138" i="8"/>
  <c r="N137" i="8"/>
  <c r="N135" i="8"/>
  <c r="N134" i="8"/>
  <c r="N132" i="8"/>
  <c r="N131" i="8"/>
  <c r="N129" i="8"/>
  <c r="N128" i="8"/>
  <c r="N126" i="8"/>
  <c r="N125" i="8"/>
  <c r="N123" i="8"/>
  <c r="N122" i="8"/>
  <c r="N120" i="8"/>
  <c r="N119" i="8"/>
  <c r="N117" i="8"/>
  <c r="N116" i="8"/>
  <c r="N114" i="8"/>
  <c r="N113" i="8"/>
  <c r="N111" i="8"/>
  <c r="N110" i="8"/>
  <c r="N107" i="8"/>
  <c r="N106" i="8"/>
  <c r="N104" i="8"/>
  <c r="N103" i="8"/>
  <c r="N101" i="8"/>
  <c r="N100" i="8"/>
  <c r="N98" i="8"/>
  <c r="N97" i="8"/>
  <c r="N95" i="8"/>
  <c r="N94" i="8"/>
  <c r="N92" i="8"/>
  <c r="N91" i="8"/>
  <c r="N89" i="8"/>
  <c r="N88" i="8"/>
  <c r="N86" i="8"/>
  <c r="N85" i="8"/>
  <c r="N83" i="8"/>
  <c r="N82" i="8"/>
  <c r="N80" i="8"/>
  <c r="N79" i="8"/>
  <c r="N77" i="8"/>
  <c r="N76" i="8"/>
  <c r="N73" i="8"/>
  <c r="N72" i="8"/>
  <c r="N71" i="8"/>
  <c r="N69" i="8"/>
  <c r="N68" i="8"/>
  <c r="N66" i="8"/>
  <c r="N65" i="8"/>
  <c r="N63" i="8"/>
  <c r="N62" i="8"/>
  <c r="N59" i="8"/>
  <c r="N58" i="8"/>
  <c r="N56" i="8"/>
  <c r="N55" i="8"/>
  <c r="N53" i="8"/>
  <c r="N52" i="8"/>
  <c r="N50" i="8"/>
  <c r="N49" i="8"/>
  <c r="N47" i="8"/>
  <c r="N46" i="8"/>
  <c r="N43" i="8"/>
  <c r="N44" i="8"/>
  <c r="N41" i="8"/>
  <c r="N40" i="8"/>
  <c r="N38" i="8"/>
  <c r="N37" i="8"/>
  <c r="N35" i="8"/>
  <c r="N34" i="8"/>
  <c r="N32" i="8"/>
  <c r="N31" i="8"/>
  <c r="I152" i="8"/>
  <c r="J152" i="8"/>
  <c r="K152" i="8"/>
  <c r="L152" i="8"/>
  <c r="M152" i="8"/>
  <c r="I153" i="8"/>
  <c r="J153" i="8"/>
  <c r="K153" i="8"/>
  <c r="L153" i="8"/>
  <c r="M153" i="8"/>
  <c r="F153" i="8"/>
  <c r="G153" i="8"/>
  <c r="F152" i="8"/>
  <c r="G152" i="8"/>
  <c r="H153" i="8"/>
  <c r="H152" i="8"/>
  <c r="M7" i="8"/>
  <c r="H7" i="8"/>
  <c r="I7" i="8"/>
  <c r="J7" i="8"/>
  <c r="K7" i="8"/>
  <c r="L7" i="8"/>
  <c r="G7" i="8"/>
  <c r="F7" i="8"/>
  <c r="N28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13" i="8"/>
  <c r="N9" i="8"/>
  <c r="N8" i="8"/>
  <c r="N29" i="8"/>
  <c r="N12" i="8"/>
  <c r="N152" i="8" l="1"/>
  <c r="N153" i="8"/>
  <c r="N7" i="8"/>
</calcChain>
</file>

<file path=xl/sharedStrings.xml><?xml version="1.0" encoding="utf-8"?>
<sst xmlns="http://schemas.openxmlformats.org/spreadsheetml/2006/main" count="188" uniqueCount="90">
  <si>
    <t>JUMLAH</t>
  </si>
  <si>
    <t>K     E     C     A     M     A     T     A     N</t>
  </si>
  <si>
    <t>K  E  T  E  R  A  N  G  A  N</t>
  </si>
  <si>
    <t>1. Laki-Laki</t>
  </si>
  <si>
    <t>2. Perempuan</t>
  </si>
  <si>
    <t>2. Sex Ratio Penduduk</t>
  </si>
  <si>
    <t xml:space="preserve">3. Kepadatan Penduduk </t>
  </si>
  <si>
    <t>1. Migrasi Keluar</t>
  </si>
  <si>
    <t>2. Migrasi Masuk</t>
  </si>
  <si>
    <t>10. Migrasi Penduduk</t>
  </si>
  <si>
    <t>9. Penduduk Berdasarkan Agama</t>
  </si>
  <si>
    <t>12. Karyawan Swasta</t>
  </si>
  <si>
    <t>8. Penduduk Berdasarkan Mata Pencaharian</t>
  </si>
  <si>
    <t>6. Penduduk Berdasarkan Status Perkawinan</t>
  </si>
  <si>
    <t>5.  Penduduk Berdasarkan Tingkat Pendidikan</t>
  </si>
  <si>
    <t xml:space="preserve">4. Jumlah Penduduk Menurut Usia </t>
  </si>
  <si>
    <t>1. Usia 0-4 Tahun</t>
  </si>
  <si>
    <t>2. Usia 5-9 Tahun</t>
  </si>
  <si>
    <t>3. Usia 10-14 Tahun</t>
  </si>
  <si>
    <t>4. Usia 15-19 Tahun</t>
  </si>
  <si>
    <t>5. Usia 20-24 Tahun</t>
  </si>
  <si>
    <t>6. Usia 25 - 29 Tahun</t>
  </si>
  <si>
    <t>7. Usia 30 -34 Tahun</t>
  </si>
  <si>
    <t>8. Usia 35 - 39 Tahun</t>
  </si>
  <si>
    <t>9. Usia 40 - 44 Tahun</t>
  </si>
  <si>
    <t>10. Usia 45 - 49 Tahun</t>
  </si>
  <si>
    <t>11. Usia 50 - 54 Tahun</t>
  </si>
  <si>
    <t>12. Usia 55 - 59 Tahun</t>
  </si>
  <si>
    <t>13. Usia 60 - 64 Tahun</t>
  </si>
  <si>
    <t>14. Usia 65 - 69 Tahun</t>
  </si>
  <si>
    <t>15. Usia 70 - 75 Tahun</t>
  </si>
  <si>
    <t>16. Usia &gt; 75 Tahun</t>
  </si>
  <si>
    <t xml:space="preserve">I. Administrasi Kependudukan </t>
  </si>
  <si>
    <t xml:space="preserve">1. Jumlah Penduduk Menurut Jenis Kelamin </t>
  </si>
  <si>
    <t>Jumlah Administrasi Kependudukan berdasarkan Kecamatan di Kota Sungai Penuh Tahun 2025</t>
  </si>
  <si>
    <t>1. Tidak/Belum Sekolah</t>
  </si>
  <si>
    <t>2. Belum Tamat SD/Sederajat</t>
  </si>
  <si>
    <t>4. SLTP/Sederajat</t>
  </si>
  <si>
    <t>3. SD/Sederajat</t>
  </si>
  <si>
    <t>5. SLTA/Sederajat</t>
  </si>
  <si>
    <t>6. Diploma I/II</t>
  </si>
  <si>
    <t>7. Akademi/Diploma III/Sarjana Muda</t>
  </si>
  <si>
    <t>8. Diploma IV/Strata I</t>
  </si>
  <si>
    <t>9. Strata II</t>
  </si>
  <si>
    <t>10. Strata III</t>
  </si>
  <si>
    <t>SUNGAI PENUH</t>
  </si>
  <si>
    <t>PESISIR BUKIT</t>
  </si>
  <si>
    <t>HAMPARAN RAWANG</t>
  </si>
  <si>
    <t>TANAH KAMPUNG</t>
  </si>
  <si>
    <t>KUMUN DEBAI</t>
  </si>
  <si>
    <t>PONDOK TINGGI</t>
  </si>
  <si>
    <t>KOTO BARU</t>
  </si>
  <si>
    <t>SUNGAI BUNGKAL</t>
  </si>
  <si>
    <t>1. Belum Kawin</t>
  </si>
  <si>
    <t>2. Kawin</t>
  </si>
  <si>
    <t>3. Cerai Hidup</t>
  </si>
  <si>
    <t>4. Cerai Mati</t>
  </si>
  <si>
    <t>7. Jumlah Kepala Keluarga (KK)</t>
  </si>
  <si>
    <t>1. Belum/Tidak Bekerja</t>
  </si>
  <si>
    <t>2. Mengurus Rumah Tangga</t>
  </si>
  <si>
    <t>3. Pelajar/Mahasiswa</t>
  </si>
  <si>
    <t>4. Pensiunan</t>
  </si>
  <si>
    <t>5. PNS</t>
  </si>
  <si>
    <t>6. Tentara (TNI)</t>
  </si>
  <si>
    <t>7. Kepolisian RI (Polri)</t>
  </si>
  <si>
    <t>8. Perdagangan</t>
  </si>
  <si>
    <t>9. Petani/Pekebun</t>
  </si>
  <si>
    <t>10. Peternak</t>
  </si>
  <si>
    <t>11. Transportasi</t>
  </si>
  <si>
    <t>13. Karyawan BUMN</t>
  </si>
  <si>
    <t>14. Karyawan BUMD</t>
  </si>
  <si>
    <t>15. Karyawan Honorer</t>
  </si>
  <si>
    <t>16. Buruh Harian Lepas</t>
  </si>
  <si>
    <t>17. Buruh Tani/Perkebunan</t>
  </si>
  <si>
    <t>18. Tukang Kayu</t>
  </si>
  <si>
    <t>19. Dosen</t>
  </si>
  <si>
    <t>20. Guru</t>
  </si>
  <si>
    <t>21. Perawat</t>
  </si>
  <si>
    <t>22. Sopir</t>
  </si>
  <si>
    <t>23. Pedagang</t>
  </si>
  <si>
    <t>24. Perangkat Desa</t>
  </si>
  <si>
    <t>26. Wiraswasta</t>
  </si>
  <si>
    <t>27. Lainnya</t>
  </si>
  <si>
    <t>1. Islam</t>
  </si>
  <si>
    <t>2. Kristen Protestan</t>
  </si>
  <si>
    <t>3. Kristen Katholik</t>
  </si>
  <si>
    <t>4. Hindu</t>
  </si>
  <si>
    <t>5. Budha</t>
  </si>
  <si>
    <t>6. Khonghucu</t>
  </si>
  <si>
    <t>7. Kepercayaan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</si>
</sst>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###\ ###\ ##0_);_(\(###\ ###\ ##0\);_(&quot;-&quot;_);_(@_)"/>
    <numFmt numFmtId="167" formatCode="0.00_);\(0.00\)"/>
    <numFmt numFmtId="168" formatCode="_-* #,##0_-;\-* #,##0_-;_-* &quot;-&quot;??_-;_-@_-"/>
  </numFmts>
  <fonts count="11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sz val="12"/>
      <name val="Courier"/>
      <family val="3"/>
    </font>
    <font>
      <b/>
      <sz val="6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medium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medium">
        <color auto="1"/>
      </top>
      <bottom style="thin">
        <color auto="1"/>
      </bottom>
      <diagonal/>
    </border>
    <border>
      <left style="hair">
        <color indexed="64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auto="1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medium">
        <color indexed="64"/>
      </bottom>
      <diagonal/>
    </border>
    <border>
      <left style="hair">
        <color indexed="64"/>
      </left>
      <right/>
      <top style="thin">
        <color auto="1"/>
      </top>
      <bottom style="medium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</cellStyleXfs>
  <cellXfs count="102">
    <xf numFmtId="0" fontId="0" fillId="0" borderId="0" xfId="0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164" fontId="3" fillId="0" borderId="0" xfId="1" applyFont="1" applyFill="1" applyAlignment="1">
      <alignment vertical="center"/>
    </xf>
    <xf numFmtId="0" fontId="3" fillId="0" borderId="1" xfId="2" quotePrefix="1" applyFont="1" applyBorder="1" applyAlignment="1">
      <alignment horizontal="left" vertical="center"/>
    </xf>
    <xf numFmtId="166" fontId="3" fillId="0" borderId="1" xfId="1" applyNumberFormat="1" applyFont="1" applyFill="1" applyBorder="1" applyAlignment="1">
      <alignment horizontal="left" vertical="center"/>
    </xf>
    <xf numFmtId="166" fontId="3" fillId="0" borderId="1" xfId="1" quotePrefix="1" applyNumberFormat="1" applyFont="1" applyFill="1" applyBorder="1" applyAlignment="1">
      <alignment horizontal="left" vertical="center"/>
    </xf>
    <xf numFmtId="3" fontId="3" fillId="0" borderId="1" xfId="1" applyNumberFormat="1" applyFont="1" applyFill="1" applyBorder="1" applyAlignment="1">
      <alignment horizontal="left" vertical="center"/>
    </xf>
    <xf numFmtId="3" fontId="3" fillId="0" borderId="1" xfId="1" applyNumberFormat="1" applyFont="1" applyFill="1" applyBorder="1" applyAlignment="1">
      <alignment horizontal="center" vertical="center"/>
    </xf>
    <xf numFmtId="3" fontId="3" fillId="0" borderId="1" xfId="1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/>
    </xf>
    <xf numFmtId="0" fontId="3" fillId="0" borderId="0" xfId="2" quotePrefix="1" applyFont="1" applyAlignment="1">
      <alignment horizontal="left" vertical="center"/>
    </xf>
    <xf numFmtId="166" fontId="3" fillId="0" borderId="0" xfId="1" applyNumberFormat="1" applyFont="1" applyFill="1" applyBorder="1" applyAlignment="1">
      <alignment horizontal="left" vertical="center"/>
    </xf>
    <xf numFmtId="3" fontId="3" fillId="0" borderId="0" xfId="1" applyNumberFormat="1" applyFont="1" applyFill="1" applyBorder="1" applyAlignment="1">
      <alignment horizontal="left" vertical="center"/>
    </xf>
    <xf numFmtId="3" fontId="3" fillId="0" borderId="0" xfId="1" applyNumberFormat="1" applyFont="1" applyFill="1" applyBorder="1" applyAlignment="1">
      <alignment horizontal="center" vertical="center"/>
    </xf>
    <xf numFmtId="3" fontId="3" fillId="0" borderId="0" xfId="1" applyNumberFormat="1" applyFont="1" applyFill="1" applyBorder="1" applyAlignment="1">
      <alignment horizontal="center" vertical="center" wrapText="1"/>
    </xf>
    <xf numFmtId="3" fontId="3" fillId="0" borderId="0" xfId="0" applyNumberFormat="1" applyFont="1" applyAlignment="1">
      <alignment vertical="center"/>
    </xf>
    <xf numFmtId="166" fontId="3" fillId="0" borderId="0" xfId="1" quotePrefix="1" applyNumberFormat="1" applyFont="1" applyFill="1" applyBorder="1" applyAlignment="1">
      <alignment horizontal="left" vertical="center"/>
    </xf>
    <xf numFmtId="166" fontId="5" fillId="0" borderId="1" xfId="1" applyNumberFormat="1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3" fontId="3" fillId="0" borderId="0" xfId="0" applyNumberFormat="1" applyFont="1"/>
    <xf numFmtId="3" fontId="10" fillId="0" borderId="0" xfId="1" applyNumberFormat="1" applyFont="1" applyFill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2" quotePrefix="1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166" fontId="3" fillId="0" borderId="12" xfId="1" applyNumberFormat="1" applyFont="1" applyFill="1" applyBorder="1" applyAlignment="1">
      <alignment horizontal="center" vertical="center"/>
    </xf>
    <xf numFmtId="167" fontId="3" fillId="0" borderId="13" xfId="1" applyNumberFormat="1" applyFont="1" applyFill="1" applyBorder="1" applyAlignment="1">
      <alignment horizontal="center" vertical="center"/>
    </xf>
    <xf numFmtId="3" fontId="3" fillId="0" borderId="14" xfId="1" applyNumberFormat="1" applyFont="1" applyFill="1" applyBorder="1" applyAlignment="1">
      <alignment horizontal="center" vertical="center"/>
    </xf>
    <xf numFmtId="3" fontId="3" fillId="0" borderId="15" xfId="1" applyNumberFormat="1" applyFont="1" applyFill="1" applyBorder="1" applyAlignment="1">
      <alignment horizontal="center" vertical="center"/>
    </xf>
    <xf numFmtId="3" fontId="3" fillId="0" borderId="15" xfId="1" applyNumberFormat="1" applyFont="1" applyFill="1" applyBorder="1" applyAlignment="1">
      <alignment horizontal="center" vertical="center" wrapText="1"/>
    </xf>
    <xf numFmtId="3" fontId="3" fillId="0" borderId="15" xfId="0" applyNumberFormat="1" applyFont="1" applyBorder="1" applyAlignment="1">
      <alignment vertical="center"/>
    </xf>
    <xf numFmtId="3" fontId="3" fillId="0" borderId="16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0" fontId="4" fillId="0" borderId="17" xfId="2" quotePrefix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8" xfId="0" applyFont="1" applyBorder="1" applyAlignment="1">
      <alignment vertical="center"/>
    </xf>
    <xf numFmtId="166" fontId="3" fillId="0" borderId="18" xfId="1" applyNumberFormat="1" applyFont="1" applyFill="1" applyBorder="1" applyAlignment="1">
      <alignment horizontal="center" vertical="center"/>
    </xf>
    <xf numFmtId="167" fontId="3" fillId="0" borderId="19" xfId="1" applyNumberFormat="1" applyFont="1" applyFill="1" applyBorder="1" applyAlignment="1">
      <alignment horizontal="center" vertical="center"/>
    </xf>
    <xf numFmtId="168" fontId="3" fillId="0" borderId="20" xfId="8" applyNumberFormat="1" applyFont="1" applyFill="1" applyBorder="1" applyAlignment="1">
      <alignment horizontal="center" vertical="center"/>
    </xf>
    <xf numFmtId="168" fontId="3" fillId="0" borderId="21" xfId="8" applyNumberFormat="1" applyFont="1" applyFill="1" applyBorder="1" applyAlignment="1">
      <alignment horizontal="center" vertical="center"/>
    </xf>
    <xf numFmtId="168" fontId="3" fillId="0" borderId="22" xfId="8" applyNumberFormat="1" applyFont="1" applyBorder="1" applyAlignment="1">
      <alignment vertical="center"/>
    </xf>
    <xf numFmtId="168" fontId="3" fillId="0" borderId="8" xfId="8" applyNumberFormat="1" applyFont="1" applyBorder="1" applyAlignment="1">
      <alignment vertical="center"/>
    </xf>
    <xf numFmtId="168" fontId="3" fillId="0" borderId="20" xfId="8" applyNumberFormat="1" applyFont="1" applyBorder="1" applyAlignment="1">
      <alignment horizontal="center" vertical="center"/>
    </xf>
    <xf numFmtId="168" fontId="3" fillId="0" borderId="21" xfId="8" applyNumberFormat="1" applyFont="1" applyBorder="1" applyAlignment="1">
      <alignment horizontal="center" vertical="center"/>
    </xf>
    <xf numFmtId="168" fontId="3" fillId="0" borderId="23" xfId="8" applyNumberFormat="1" applyFont="1" applyBorder="1" applyAlignment="1">
      <alignment horizontal="center" vertical="center"/>
    </xf>
    <xf numFmtId="168" fontId="3" fillId="0" borderId="8" xfId="8" applyNumberFormat="1" applyFont="1" applyBorder="1" applyAlignment="1">
      <alignment horizontal="center" vertical="center"/>
    </xf>
    <xf numFmtId="0" fontId="3" fillId="0" borderId="17" xfId="2" quotePrefix="1" applyFont="1" applyBorder="1" applyAlignment="1">
      <alignment horizontal="left" vertical="center"/>
    </xf>
    <xf numFmtId="168" fontId="3" fillId="0" borderId="21" xfId="8" applyNumberFormat="1" applyFont="1" applyFill="1" applyBorder="1" applyAlignment="1">
      <alignment horizontal="center" vertical="center" wrapText="1"/>
    </xf>
    <xf numFmtId="168" fontId="3" fillId="0" borderId="22" xfId="8" applyNumberFormat="1" applyFont="1" applyBorder="1" applyAlignment="1">
      <alignment horizontal="center" vertical="center"/>
    </xf>
    <xf numFmtId="43" fontId="3" fillId="0" borderId="20" xfId="8" applyFont="1" applyBorder="1" applyAlignment="1">
      <alignment horizontal="center" vertical="center"/>
    </xf>
    <xf numFmtId="43" fontId="3" fillId="0" borderId="21" xfId="8" applyFont="1" applyBorder="1" applyAlignment="1">
      <alignment horizontal="center" vertical="center"/>
    </xf>
    <xf numFmtId="43" fontId="3" fillId="0" borderId="23" xfId="8" applyFont="1" applyBorder="1" applyAlignment="1">
      <alignment horizontal="center" vertical="center"/>
    </xf>
    <xf numFmtId="43" fontId="3" fillId="0" borderId="8" xfId="8" applyFont="1" applyBorder="1" applyAlignment="1">
      <alignment horizontal="center" vertical="center"/>
    </xf>
    <xf numFmtId="3" fontId="3" fillId="0" borderId="20" xfId="1" applyNumberFormat="1" applyFont="1" applyFill="1" applyBorder="1" applyAlignment="1">
      <alignment horizontal="center" vertical="center"/>
    </xf>
    <xf numFmtId="3" fontId="3" fillId="0" borderId="21" xfId="1" applyNumberFormat="1" applyFont="1" applyFill="1" applyBorder="1" applyAlignment="1">
      <alignment horizontal="center" vertical="center"/>
    </xf>
    <xf numFmtId="3" fontId="3" fillId="0" borderId="21" xfId="1" applyNumberFormat="1" applyFont="1" applyFill="1" applyBorder="1" applyAlignment="1">
      <alignment horizontal="center" vertical="center" wrapText="1"/>
    </xf>
    <xf numFmtId="3" fontId="3" fillId="0" borderId="21" xfId="0" applyNumberFormat="1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167" fontId="3" fillId="0" borderId="19" xfId="1" applyNumberFormat="1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3" xfId="0" applyBorder="1" applyAlignment="1">
      <alignment vertical="center"/>
    </xf>
    <xf numFmtId="3" fontId="3" fillId="0" borderId="8" xfId="0" applyNumberFormat="1" applyFont="1" applyBorder="1" applyAlignment="1">
      <alignment vertical="center"/>
    </xf>
    <xf numFmtId="168" fontId="9" fillId="0" borderId="22" xfId="8" applyNumberFormat="1" applyFont="1" applyFill="1" applyBorder="1" applyAlignment="1">
      <alignment vertical="center"/>
    </xf>
    <xf numFmtId="168" fontId="9" fillId="0" borderId="18" xfId="8" applyNumberFormat="1" applyFont="1" applyFill="1" applyBorder="1" applyAlignment="1">
      <alignment vertical="center"/>
    </xf>
    <xf numFmtId="168" fontId="9" fillId="0" borderId="19" xfId="8" applyNumberFormat="1" applyFont="1" applyFill="1" applyBorder="1" applyAlignment="1">
      <alignment vertical="center"/>
    </xf>
    <xf numFmtId="168" fontId="3" fillId="0" borderId="21" xfId="8" applyNumberFormat="1" applyFont="1" applyFill="1" applyBorder="1" applyAlignment="1">
      <alignment horizontal="right" vertical="center"/>
    </xf>
    <xf numFmtId="168" fontId="9" fillId="0" borderId="22" xfId="8" applyNumberFormat="1" applyFont="1" applyFill="1" applyBorder="1" applyAlignment="1">
      <alignment horizontal="right" vertical="center"/>
    </xf>
    <xf numFmtId="168" fontId="9" fillId="0" borderId="18" xfId="8" applyNumberFormat="1" applyFont="1" applyFill="1" applyBorder="1" applyAlignment="1">
      <alignment horizontal="right" vertical="center"/>
    </xf>
    <xf numFmtId="3" fontId="3" fillId="0" borderId="22" xfId="0" applyNumberFormat="1" applyFont="1" applyBorder="1" applyAlignment="1">
      <alignment vertical="center"/>
    </xf>
    <xf numFmtId="3" fontId="3" fillId="0" borderId="21" xfId="0" applyNumberFormat="1" applyFont="1" applyBorder="1" applyAlignment="1">
      <alignment vertical="center"/>
    </xf>
    <xf numFmtId="168" fontId="9" fillId="0" borderId="25" xfId="8" applyNumberFormat="1" applyFont="1" applyFill="1" applyBorder="1" applyAlignment="1">
      <alignment vertical="center"/>
    </xf>
    <xf numFmtId="168" fontId="3" fillId="0" borderId="23" xfId="8" applyNumberFormat="1" applyFont="1" applyFill="1" applyBorder="1" applyAlignment="1">
      <alignment horizontal="center" vertical="center"/>
    </xf>
    <xf numFmtId="168" fontId="3" fillId="0" borderId="21" xfId="8" applyNumberFormat="1" applyFont="1" applyFill="1" applyBorder="1" applyAlignment="1">
      <alignment vertical="center"/>
    </xf>
    <xf numFmtId="168" fontId="3" fillId="0" borderId="22" xfId="8" applyNumberFormat="1" applyFont="1" applyFill="1" applyBorder="1" applyAlignment="1">
      <alignment vertical="center"/>
    </xf>
    <xf numFmtId="0" fontId="3" fillId="0" borderId="17" xfId="0" applyFont="1" applyBorder="1" applyAlignment="1">
      <alignment vertical="center"/>
    </xf>
    <xf numFmtId="3" fontId="7" fillId="0" borderId="8" xfId="0" applyNumberFormat="1" applyFont="1" applyBorder="1" applyAlignment="1">
      <alignment horizontal="center" vertical="center"/>
    </xf>
    <xf numFmtId="0" fontId="3" fillId="0" borderId="26" xfId="2" quotePrefix="1" applyFont="1" applyBorder="1" applyAlignment="1">
      <alignment horizontal="left" vertical="center"/>
    </xf>
    <xf numFmtId="0" fontId="3" fillId="0" borderId="27" xfId="0" applyFont="1" applyBorder="1" applyAlignment="1">
      <alignment vertical="center"/>
    </xf>
    <xf numFmtId="167" fontId="3" fillId="0" borderId="28" xfId="1" applyNumberFormat="1" applyFont="1" applyFill="1" applyBorder="1" applyAlignment="1">
      <alignment vertical="center"/>
    </xf>
    <xf numFmtId="168" fontId="3" fillId="0" borderId="29" xfId="8" applyNumberFormat="1" applyFont="1" applyFill="1" applyBorder="1" applyAlignment="1">
      <alignment horizontal="center" vertical="center"/>
    </xf>
    <xf numFmtId="168" fontId="3" fillId="0" borderId="30" xfId="8" applyNumberFormat="1" applyFont="1" applyFill="1" applyBorder="1" applyAlignment="1">
      <alignment horizontal="center" vertical="center"/>
    </xf>
    <xf numFmtId="168" fontId="3" fillId="0" borderId="30" xfId="8" applyNumberFormat="1" applyFont="1" applyFill="1" applyBorder="1" applyAlignment="1">
      <alignment horizontal="center" vertical="center" wrapText="1"/>
    </xf>
    <xf numFmtId="168" fontId="3" fillId="0" borderId="30" xfId="8" applyNumberFormat="1" applyFont="1" applyBorder="1" applyAlignment="1">
      <alignment horizontal="center" vertical="center"/>
    </xf>
    <xf numFmtId="168" fontId="3" fillId="0" borderId="31" xfId="8" applyNumberFormat="1" applyFont="1" applyBorder="1" applyAlignment="1">
      <alignment horizontal="center" vertical="center"/>
    </xf>
    <xf numFmtId="168" fontId="3" fillId="0" borderId="2" xfId="8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4" xfId="2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</cellXfs>
  <cellStyles count="9">
    <cellStyle name="Comma" xfId="8" builtinId="3"/>
    <cellStyle name="Comma [0]" xfId="1" builtinId="6"/>
    <cellStyle name="Comma [0] 2 2" xfId="4" xr:uid="{00000000-0005-0000-0000-000001000000}"/>
    <cellStyle name="Comma [0] 2 3" xfId="6" xr:uid="{00000000-0005-0000-0000-000002000000}"/>
    <cellStyle name="Comma 2" xfId="3" xr:uid="{00000000-0005-0000-0000-000003000000}"/>
    <cellStyle name="Normal" xfId="0" builtinId="0"/>
    <cellStyle name="Normal 2" xfId="2" xr:uid="{00000000-0005-0000-0000-000005000000}"/>
    <cellStyle name="Normal 2 2" xfId="5" xr:uid="{00000000-0005-0000-0000-000006000000}"/>
    <cellStyle name="Normal 2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1"/>
  <sheetViews>
    <sheetView tabSelected="1" view="pageBreakPreview" topLeftCell="A175" zoomScale="130" zoomScaleNormal="85" zoomScaleSheetLayoutView="130" zoomScalePageLayoutView="70" workbookViewId="0">
      <selection activeCell="I152" sqref="I152"/>
    </sheetView>
  </sheetViews>
  <sheetFormatPr defaultColWidth="8.85546875" defaultRowHeight="12.75" customHeight="1" x14ac:dyDescent="0.2"/>
  <cols>
    <col min="1" max="4" width="2.7109375" style="4" customWidth="1"/>
    <col min="5" max="5" width="26.42578125" style="5" customWidth="1"/>
    <col min="6" max="6" width="9" style="5" bestFit="1" customWidth="1"/>
    <col min="7" max="7" width="7.5703125" style="5" bestFit="1" customWidth="1"/>
    <col min="8" max="8" width="10.7109375" style="5" customWidth="1"/>
    <col min="9" max="9" width="9.42578125" style="5" bestFit="1" customWidth="1"/>
    <col min="10" max="10" width="7.5703125" style="5" bestFit="1" customWidth="1"/>
    <col min="11" max="11" width="8.42578125" style="5" customWidth="1"/>
    <col min="12" max="12" width="8.7109375" style="5" customWidth="1"/>
    <col min="13" max="13" width="9" style="5" customWidth="1"/>
    <col min="14" max="14" width="8.42578125" style="5" customWidth="1"/>
    <col min="15" max="16" width="8.85546875" style="4"/>
    <col min="17" max="17" width="37.7109375" style="4" customWidth="1"/>
    <col min="18" max="16384" width="8.85546875" style="4"/>
  </cols>
  <sheetData>
    <row r="1" spans="1:15" ht="16.149999999999999" customHeight="1" x14ac:dyDescent="0.25">
      <c r="A1" s="92" t="s">
        <v>34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1:15" ht="12" customHeight="1" thickBot="1" x14ac:dyDescent="0.25">
      <c r="A2" s="3"/>
      <c r="E2" s="2"/>
      <c r="F2" s="2"/>
      <c r="G2" s="2"/>
      <c r="H2" s="2"/>
      <c r="I2" s="2"/>
      <c r="J2" s="2"/>
      <c r="K2" s="1"/>
      <c r="L2" s="1"/>
      <c r="M2" s="1"/>
      <c r="N2" s="1"/>
    </row>
    <row r="3" spans="1:15" ht="16.149999999999999" customHeight="1" x14ac:dyDescent="0.2">
      <c r="A3" s="96" t="s">
        <v>2</v>
      </c>
      <c r="B3" s="97"/>
      <c r="C3" s="97"/>
      <c r="D3" s="97"/>
      <c r="E3" s="97"/>
      <c r="F3" s="93" t="s">
        <v>1</v>
      </c>
      <c r="G3" s="93"/>
      <c r="H3" s="93"/>
      <c r="I3" s="93"/>
      <c r="J3" s="93"/>
      <c r="K3" s="93"/>
      <c r="L3" s="93"/>
      <c r="M3" s="93"/>
      <c r="N3" s="94" t="s">
        <v>0</v>
      </c>
    </row>
    <row r="4" spans="1:15" ht="33.75" customHeight="1" x14ac:dyDescent="0.2">
      <c r="A4" s="98"/>
      <c r="B4" s="99"/>
      <c r="C4" s="99"/>
      <c r="D4" s="99"/>
      <c r="E4" s="99"/>
      <c r="F4" s="25" t="s">
        <v>45</v>
      </c>
      <c r="G4" s="25" t="s">
        <v>46</v>
      </c>
      <c r="H4" s="25" t="s">
        <v>47</v>
      </c>
      <c r="I4" s="25" t="s">
        <v>48</v>
      </c>
      <c r="J4" s="25" t="s">
        <v>49</v>
      </c>
      <c r="K4" s="25" t="s">
        <v>50</v>
      </c>
      <c r="L4" s="25" t="s">
        <v>51</v>
      </c>
      <c r="M4" s="25" t="s">
        <v>52</v>
      </c>
      <c r="N4" s="95"/>
    </row>
    <row r="5" spans="1:15" ht="19.899999999999999" customHeight="1" thickBot="1" x14ac:dyDescent="0.25">
      <c r="A5" s="100">
        <v>1</v>
      </c>
      <c r="B5" s="101"/>
      <c r="C5" s="101"/>
      <c r="D5" s="101"/>
      <c r="E5" s="101"/>
      <c r="F5" s="26">
        <v>2</v>
      </c>
      <c r="G5" s="26">
        <v>3</v>
      </c>
      <c r="H5" s="26">
        <v>4</v>
      </c>
      <c r="I5" s="26">
        <v>5</v>
      </c>
      <c r="J5" s="26">
        <v>6</v>
      </c>
      <c r="K5" s="26">
        <v>7</v>
      </c>
      <c r="L5" s="26">
        <v>8</v>
      </c>
      <c r="M5" s="26">
        <v>9</v>
      </c>
      <c r="N5" s="22">
        <v>10</v>
      </c>
    </row>
    <row r="6" spans="1:15" ht="19.899999999999999" customHeight="1" x14ac:dyDescent="0.2">
      <c r="A6" s="27" t="s">
        <v>32</v>
      </c>
      <c r="B6" s="28"/>
      <c r="C6" s="28"/>
      <c r="D6" s="29"/>
      <c r="E6" s="30"/>
      <c r="F6" s="31"/>
      <c r="G6" s="32"/>
      <c r="H6" s="32"/>
      <c r="I6" s="32"/>
      <c r="J6" s="33"/>
      <c r="K6" s="32"/>
      <c r="L6" s="34"/>
      <c r="M6" s="35"/>
      <c r="N6" s="36"/>
    </row>
    <row r="7" spans="1:15" ht="16.899999999999999" customHeight="1" x14ac:dyDescent="0.2">
      <c r="A7" s="37"/>
      <c r="B7" s="38" t="s">
        <v>33</v>
      </c>
      <c r="C7" s="39"/>
      <c r="D7" s="40"/>
      <c r="E7" s="41"/>
      <c r="F7" s="42">
        <f>SUM(F8:F9)</f>
        <v>10605</v>
      </c>
      <c r="G7" s="43">
        <f>SUM(G8:G9)</f>
        <v>13028</v>
      </c>
      <c r="H7" s="43">
        <f t="shared" ref="H7:L7" si="0">SUM(H8:H9)</f>
        <v>16316</v>
      </c>
      <c r="I7" s="43">
        <f t="shared" si="0"/>
        <v>11257</v>
      </c>
      <c r="J7" s="43">
        <f t="shared" si="0"/>
        <v>11275</v>
      </c>
      <c r="K7" s="43">
        <f t="shared" si="0"/>
        <v>18812</v>
      </c>
      <c r="L7" s="43">
        <f t="shared" si="0"/>
        <v>9995</v>
      </c>
      <c r="M7" s="44">
        <f>SUM(M8:M9)</f>
        <v>11420</v>
      </c>
      <c r="N7" s="45">
        <f>SUM(N8:N9)</f>
        <v>102708</v>
      </c>
    </row>
    <row r="8" spans="1:15" ht="16.899999999999999" customHeight="1" x14ac:dyDescent="0.2">
      <c r="A8" s="37"/>
      <c r="B8" s="38"/>
      <c r="C8" s="38" t="s">
        <v>3</v>
      </c>
      <c r="D8" s="40"/>
      <c r="E8" s="41"/>
      <c r="F8" s="46">
        <v>5302</v>
      </c>
      <c r="G8" s="47">
        <v>6437</v>
      </c>
      <c r="H8" s="47">
        <v>8174</v>
      </c>
      <c r="I8" s="47">
        <v>5675</v>
      </c>
      <c r="J8" s="47">
        <v>5703</v>
      </c>
      <c r="K8" s="47">
        <v>9479</v>
      </c>
      <c r="L8" s="47">
        <v>5008</v>
      </c>
      <c r="M8" s="48">
        <v>5777</v>
      </c>
      <c r="N8" s="49">
        <f>SUM(F8:M8)</f>
        <v>51555</v>
      </c>
    </row>
    <row r="9" spans="1:15" ht="16.899999999999999" customHeight="1" x14ac:dyDescent="0.2">
      <c r="A9" s="50"/>
      <c r="B9" s="39"/>
      <c r="C9" s="38" t="s">
        <v>4</v>
      </c>
      <c r="D9" s="38"/>
      <c r="E9" s="41"/>
      <c r="F9" s="46">
        <v>5303</v>
      </c>
      <c r="G9" s="47">
        <v>6591</v>
      </c>
      <c r="H9" s="47">
        <v>8142</v>
      </c>
      <c r="I9" s="47">
        <v>5582</v>
      </c>
      <c r="J9" s="47">
        <v>5572</v>
      </c>
      <c r="K9" s="47">
        <v>9333</v>
      </c>
      <c r="L9" s="47">
        <v>4987</v>
      </c>
      <c r="M9" s="48">
        <v>5643</v>
      </c>
      <c r="N9" s="49">
        <f>SUM(F9:M9)</f>
        <v>51153</v>
      </c>
      <c r="O9" s="23"/>
    </row>
    <row r="10" spans="1:15" ht="16.899999999999999" customHeight="1" x14ac:dyDescent="0.2">
      <c r="A10" s="50"/>
      <c r="B10" s="38" t="s">
        <v>5</v>
      </c>
      <c r="C10" s="39"/>
      <c r="D10" s="40"/>
      <c r="E10" s="41"/>
      <c r="F10" s="42">
        <v>100</v>
      </c>
      <c r="G10" s="43">
        <v>98</v>
      </c>
      <c r="H10" s="43">
        <v>100</v>
      </c>
      <c r="I10" s="43">
        <v>102</v>
      </c>
      <c r="J10" s="51">
        <v>102</v>
      </c>
      <c r="K10" s="43">
        <v>102</v>
      </c>
      <c r="L10" s="47">
        <v>100</v>
      </c>
      <c r="M10" s="52">
        <v>102</v>
      </c>
      <c r="N10" s="49">
        <v>101</v>
      </c>
    </row>
    <row r="11" spans="1:15" ht="16.899999999999999" customHeight="1" x14ac:dyDescent="0.2">
      <c r="A11" s="50"/>
      <c r="B11" s="38" t="s">
        <v>6</v>
      </c>
      <c r="C11" s="38"/>
      <c r="D11" s="40"/>
      <c r="E11" s="41"/>
      <c r="F11" s="53">
        <v>3377.39</v>
      </c>
      <c r="G11" s="54">
        <v>720.58</v>
      </c>
      <c r="H11" s="54">
        <v>1250.27</v>
      </c>
      <c r="I11" s="54">
        <v>1010.5</v>
      </c>
      <c r="J11" s="54">
        <v>75.86</v>
      </c>
      <c r="K11" s="54">
        <v>254.66</v>
      </c>
      <c r="L11" s="54">
        <v>5205.7299999999996</v>
      </c>
      <c r="M11" s="55">
        <v>120.08</v>
      </c>
      <c r="N11" s="56">
        <v>281.45</v>
      </c>
    </row>
    <row r="12" spans="1:15" ht="16.899999999999999" customHeight="1" x14ac:dyDescent="0.2">
      <c r="A12" s="50"/>
      <c r="B12" s="39" t="s">
        <v>15</v>
      </c>
      <c r="C12" s="38"/>
      <c r="D12" s="38"/>
      <c r="E12" s="41"/>
      <c r="F12" s="57"/>
      <c r="G12" s="58"/>
      <c r="H12" s="58"/>
      <c r="I12" s="58"/>
      <c r="J12" s="59"/>
      <c r="K12" s="58"/>
      <c r="L12" s="60"/>
      <c r="M12" s="61"/>
      <c r="N12" s="62" t="str">
        <f t="shared" ref="N12" si="1">IF(AND(F12="",G12="",H12="",I12="",J12="",K12="",L12="",M12=""),"",SUM(F12:M12))</f>
        <v/>
      </c>
    </row>
    <row r="13" spans="1:15" ht="16.899999999999999" customHeight="1" x14ac:dyDescent="0.2">
      <c r="A13" s="50"/>
      <c r="B13" s="39"/>
      <c r="C13" s="39" t="s">
        <v>16</v>
      </c>
      <c r="D13" s="38"/>
      <c r="E13" s="41"/>
      <c r="F13" s="46">
        <v>581</v>
      </c>
      <c r="G13" s="47">
        <v>767</v>
      </c>
      <c r="H13" s="47">
        <v>931</v>
      </c>
      <c r="I13" s="47">
        <v>530</v>
      </c>
      <c r="J13" s="47">
        <v>554</v>
      </c>
      <c r="K13" s="47">
        <v>1097</v>
      </c>
      <c r="L13" s="47">
        <v>683</v>
      </c>
      <c r="M13" s="48">
        <v>679</v>
      </c>
      <c r="N13" s="49">
        <f>SUM(F13:M13)</f>
        <v>5822</v>
      </c>
    </row>
    <row r="14" spans="1:15" ht="16.899999999999999" customHeight="1" x14ac:dyDescent="0.2">
      <c r="A14" s="50"/>
      <c r="B14" s="39"/>
      <c r="C14" s="38" t="s">
        <v>17</v>
      </c>
      <c r="D14" s="38"/>
      <c r="E14" s="41"/>
      <c r="F14" s="46">
        <v>791</v>
      </c>
      <c r="G14" s="47">
        <v>968</v>
      </c>
      <c r="H14" s="47">
        <v>1086</v>
      </c>
      <c r="I14" s="47">
        <v>740</v>
      </c>
      <c r="J14" s="47">
        <v>786</v>
      </c>
      <c r="K14" s="47">
        <v>1459</v>
      </c>
      <c r="L14" s="47">
        <v>784</v>
      </c>
      <c r="M14" s="48">
        <v>892</v>
      </c>
      <c r="N14" s="49">
        <f t="shared" ref="N14:N28" si="2">SUM(F14:M14)</f>
        <v>7506</v>
      </c>
    </row>
    <row r="15" spans="1:15" ht="16.899999999999999" customHeight="1" x14ac:dyDescent="0.2">
      <c r="A15" s="50"/>
      <c r="B15" s="39"/>
      <c r="C15" s="39" t="s">
        <v>18</v>
      </c>
      <c r="D15" s="38"/>
      <c r="E15" s="41"/>
      <c r="F15" s="46">
        <v>879</v>
      </c>
      <c r="G15" s="47">
        <v>958</v>
      </c>
      <c r="H15" s="47">
        <v>1076</v>
      </c>
      <c r="I15" s="47">
        <v>762</v>
      </c>
      <c r="J15" s="47">
        <v>777</v>
      </c>
      <c r="K15" s="47">
        <v>1525</v>
      </c>
      <c r="L15" s="47">
        <v>769</v>
      </c>
      <c r="M15" s="48">
        <v>948</v>
      </c>
      <c r="N15" s="49">
        <f t="shared" si="2"/>
        <v>7694</v>
      </c>
    </row>
    <row r="16" spans="1:15" ht="16.899999999999999" customHeight="1" x14ac:dyDescent="0.2">
      <c r="A16" s="50"/>
      <c r="B16" s="39"/>
      <c r="C16" s="39" t="s">
        <v>19</v>
      </c>
      <c r="D16" s="38"/>
      <c r="E16" s="41"/>
      <c r="F16" s="46">
        <v>909</v>
      </c>
      <c r="G16" s="47">
        <v>1038</v>
      </c>
      <c r="H16" s="47">
        <v>1241</v>
      </c>
      <c r="I16" s="47">
        <v>782</v>
      </c>
      <c r="J16" s="47">
        <v>836</v>
      </c>
      <c r="K16" s="47">
        <v>1582</v>
      </c>
      <c r="L16" s="47">
        <v>794</v>
      </c>
      <c r="M16" s="48">
        <v>988</v>
      </c>
      <c r="N16" s="49">
        <f t="shared" si="2"/>
        <v>8170</v>
      </c>
    </row>
    <row r="17" spans="1:15" ht="16.899999999999999" customHeight="1" x14ac:dyDescent="0.2">
      <c r="A17" s="50"/>
      <c r="B17" s="39"/>
      <c r="C17" s="39" t="s">
        <v>20</v>
      </c>
      <c r="D17" s="38"/>
      <c r="E17" s="41"/>
      <c r="F17" s="46">
        <v>893</v>
      </c>
      <c r="G17" s="47">
        <v>1019</v>
      </c>
      <c r="H17" s="47">
        <v>1250</v>
      </c>
      <c r="I17" s="47">
        <v>829</v>
      </c>
      <c r="J17" s="47">
        <v>791</v>
      </c>
      <c r="K17" s="47">
        <v>1658</v>
      </c>
      <c r="L17" s="47">
        <v>872</v>
      </c>
      <c r="M17" s="48">
        <v>1002</v>
      </c>
      <c r="N17" s="49">
        <f t="shared" si="2"/>
        <v>8314</v>
      </c>
    </row>
    <row r="18" spans="1:15" ht="16.899999999999999" customHeight="1" x14ac:dyDescent="0.2">
      <c r="A18" s="50"/>
      <c r="B18" s="39"/>
      <c r="C18" s="39" t="s">
        <v>21</v>
      </c>
      <c r="D18" s="38"/>
      <c r="E18" s="41"/>
      <c r="F18" s="46">
        <v>820</v>
      </c>
      <c r="G18" s="47">
        <v>1028</v>
      </c>
      <c r="H18" s="47">
        <v>1346</v>
      </c>
      <c r="I18" s="47">
        <v>820</v>
      </c>
      <c r="J18" s="47">
        <v>821</v>
      </c>
      <c r="K18" s="47">
        <v>1468</v>
      </c>
      <c r="L18" s="47">
        <v>803</v>
      </c>
      <c r="M18" s="48">
        <v>847</v>
      </c>
      <c r="N18" s="49">
        <f t="shared" si="2"/>
        <v>7953</v>
      </c>
    </row>
    <row r="19" spans="1:15" ht="16.899999999999999" customHeight="1" x14ac:dyDescent="0.2">
      <c r="A19" s="50"/>
      <c r="B19" s="39"/>
      <c r="C19" s="38" t="s">
        <v>22</v>
      </c>
      <c r="D19" s="38"/>
      <c r="E19" s="41"/>
      <c r="F19" s="46">
        <v>668</v>
      </c>
      <c r="G19" s="47">
        <v>878</v>
      </c>
      <c r="H19" s="47">
        <v>1090</v>
      </c>
      <c r="I19" s="47">
        <v>754</v>
      </c>
      <c r="J19" s="47">
        <v>741</v>
      </c>
      <c r="K19" s="47">
        <v>1255</v>
      </c>
      <c r="L19" s="47">
        <v>725</v>
      </c>
      <c r="M19" s="48">
        <v>789</v>
      </c>
      <c r="N19" s="49">
        <f t="shared" si="2"/>
        <v>6900</v>
      </c>
    </row>
    <row r="20" spans="1:15" ht="16.899999999999999" customHeight="1" x14ac:dyDescent="0.2">
      <c r="A20" s="50"/>
      <c r="B20" s="39"/>
      <c r="C20" s="39" t="s">
        <v>23</v>
      </c>
      <c r="D20" s="38"/>
      <c r="E20" s="63"/>
      <c r="F20" s="46">
        <v>679</v>
      </c>
      <c r="G20" s="47">
        <v>839</v>
      </c>
      <c r="H20" s="47">
        <v>1049</v>
      </c>
      <c r="I20" s="47">
        <v>711</v>
      </c>
      <c r="J20" s="47">
        <v>660</v>
      </c>
      <c r="K20" s="47">
        <v>1286</v>
      </c>
      <c r="L20" s="47">
        <v>636</v>
      </c>
      <c r="M20" s="48">
        <v>746</v>
      </c>
      <c r="N20" s="49">
        <f t="shared" si="2"/>
        <v>6606</v>
      </c>
    </row>
    <row r="21" spans="1:15" ht="16.899999999999999" customHeight="1" x14ac:dyDescent="0.2">
      <c r="A21" s="50"/>
      <c r="B21" s="39"/>
      <c r="C21" s="39" t="s">
        <v>24</v>
      </c>
      <c r="D21" s="38"/>
      <c r="E21" s="63"/>
      <c r="F21" s="46">
        <v>763</v>
      </c>
      <c r="G21" s="47">
        <v>999</v>
      </c>
      <c r="H21" s="47">
        <v>1253</v>
      </c>
      <c r="I21" s="47">
        <v>862</v>
      </c>
      <c r="J21" s="47">
        <v>788</v>
      </c>
      <c r="K21" s="47">
        <v>1355</v>
      </c>
      <c r="L21" s="47">
        <v>794</v>
      </c>
      <c r="M21" s="48">
        <v>818</v>
      </c>
      <c r="N21" s="49">
        <f t="shared" si="2"/>
        <v>7632</v>
      </c>
    </row>
    <row r="22" spans="1:15" ht="16.899999999999999" customHeight="1" x14ac:dyDescent="0.2">
      <c r="A22" s="50"/>
      <c r="B22" s="39"/>
      <c r="C22" s="39" t="s">
        <v>25</v>
      </c>
      <c r="D22" s="38"/>
      <c r="E22" s="63"/>
      <c r="F22" s="46">
        <v>786</v>
      </c>
      <c r="G22" s="47">
        <v>1050</v>
      </c>
      <c r="H22" s="47">
        <v>1331</v>
      </c>
      <c r="I22" s="47">
        <v>947</v>
      </c>
      <c r="J22" s="47">
        <v>930</v>
      </c>
      <c r="K22" s="47">
        <v>1405</v>
      </c>
      <c r="L22" s="47">
        <v>758</v>
      </c>
      <c r="M22" s="48">
        <v>855</v>
      </c>
      <c r="N22" s="49">
        <f t="shared" si="2"/>
        <v>8062</v>
      </c>
    </row>
    <row r="23" spans="1:15" ht="16.899999999999999" customHeight="1" x14ac:dyDescent="0.2">
      <c r="A23" s="50"/>
      <c r="B23" s="39"/>
      <c r="C23" s="39" t="s">
        <v>26</v>
      </c>
      <c r="D23" s="38"/>
      <c r="E23" s="63"/>
      <c r="F23" s="46">
        <v>703</v>
      </c>
      <c r="G23" s="47">
        <v>910</v>
      </c>
      <c r="H23" s="47">
        <v>1174</v>
      </c>
      <c r="I23" s="47">
        <v>788</v>
      </c>
      <c r="J23" s="47">
        <v>839</v>
      </c>
      <c r="K23" s="47">
        <v>1248</v>
      </c>
      <c r="L23" s="47">
        <v>680</v>
      </c>
      <c r="M23" s="48">
        <v>724</v>
      </c>
      <c r="N23" s="49">
        <f t="shared" si="2"/>
        <v>7066</v>
      </c>
    </row>
    <row r="24" spans="1:15" ht="16.899999999999999" customHeight="1" x14ac:dyDescent="0.2">
      <c r="A24" s="50"/>
      <c r="B24" s="39"/>
      <c r="C24" s="38" t="s">
        <v>27</v>
      </c>
      <c r="D24" s="38"/>
      <c r="E24" s="63"/>
      <c r="F24" s="46">
        <v>546</v>
      </c>
      <c r="G24" s="47">
        <v>633</v>
      </c>
      <c r="H24" s="47">
        <v>793</v>
      </c>
      <c r="I24" s="47">
        <v>635</v>
      </c>
      <c r="J24" s="47">
        <v>670</v>
      </c>
      <c r="K24" s="47">
        <v>962</v>
      </c>
      <c r="L24" s="47">
        <v>448</v>
      </c>
      <c r="M24" s="48">
        <v>583</v>
      </c>
      <c r="N24" s="49">
        <f t="shared" si="2"/>
        <v>5270</v>
      </c>
    </row>
    <row r="25" spans="1:15" ht="16.899999999999999" customHeight="1" x14ac:dyDescent="0.2">
      <c r="A25" s="50"/>
      <c r="B25" s="39"/>
      <c r="C25" s="39" t="s">
        <v>28</v>
      </c>
      <c r="D25" s="38"/>
      <c r="E25" s="63"/>
      <c r="F25" s="46">
        <v>462</v>
      </c>
      <c r="G25" s="47">
        <v>522</v>
      </c>
      <c r="H25" s="47">
        <v>759</v>
      </c>
      <c r="I25" s="47">
        <v>551</v>
      </c>
      <c r="J25" s="47">
        <v>558</v>
      </c>
      <c r="K25" s="47">
        <v>824</v>
      </c>
      <c r="L25" s="47">
        <v>384</v>
      </c>
      <c r="M25" s="48">
        <v>509</v>
      </c>
      <c r="N25" s="49">
        <f t="shared" si="2"/>
        <v>4569</v>
      </c>
    </row>
    <row r="26" spans="1:15" ht="16.899999999999999" customHeight="1" x14ac:dyDescent="0.2">
      <c r="A26" s="50"/>
      <c r="B26" s="39"/>
      <c r="C26" s="39" t="s">
        <v>29</v>
      </c>
      <c r="D26" s="38"/>
      <c r="E26" s="63"/>
      <c r="F26" s="46">
        <v>446</v>
      </c>
      <c r="G26" s="47">
        <v>572</v>
      </c>
      <c r="H26" s="47">
        <v>601</v>
      </c>
      <c r="I26" s="47">
        <v>465</v>
      </c>
      <c r="J26" s="47">
        <v>480</v>
      </c>
      <c r="K26" s="47">
        <v>636</v>
      </c>
      <c r="L26" s="47">
        <v>315</v>
      </c>
      <c r="M26" s="48">
        <v>422</v>
      </c>
      <c r="N26" s="49">
        <f t="shared" si="2"/>
        <v>3937</v>
      </c>
    </row>
    <row r="27" spans="1:15" ht="16.899999999999999" customHeight="1" x14ac:dyDescent="0.2">
      <c r="A27" s="50"/>
      <c r="B27" s="39"/>
      <c r="C27" s="39" t="s">
        <v>30</v>
      </c>
      <c r="D27" s="38"/>
      <c r="E27" s="63"/>
      <c r="F27" s="46">
        <v>324</v>
      </c>
      <c r="G27" s="47">
        <v>418</v>
      </c>
      <c r="H27" s="47">
        <v>496</v>
      </c>
      <c r="I27" s="47">
        <v>402</v>
      </c>
      <c r="J27" s="47">
        <v>379</v>
      </c>
      <c r="K27" s="47">
        <v>505</v>
      </c>
      <c r="L27" s="47">
        <v>234</v>
      </c>
      <c r="M27" s="48">
        <v>310</v>
      </c>
      <c r="N27" s="49">
        <f t="shared" si="2"/>
        <v>3068</v>
      </c>
    </row>
    <row r="28" spans="1:15" ht="16.899999999999999" customHeight="1" x14ac:dyDescent="0.2">
      <c r="A28" s="50"/>
      <c r="B28" s="39"/>
      <c r="C28" s="39" t="s">
        <v>31</v>
      </c>
      <c r="D28" s="38"/>
      <c r="E28" s="63"/>
      <c r="F28" s="46">
        <v>355</v>
      </c>
      <c r="G28" s="47">
        <v>429</v>
      </c>
      <c r="H28" s="47">
        <v>840</v>
      </c>
      <c r="I28" s="47">
        <v>379</v>
      </c>
      <c r="J28" s="47">
        <v>665</v>
      </c>
      <c r="K28" s="47">
        <v>547</v>
      </c>
      <c r="L28" s="47">
        <v>316</v>
      </c>
      <c r="M28" s="48">
        <v>308</v>
      </c>
      <c r="N28" s="49">
        <f t="shared" si="2"/>
        <v>3839</v>
      </c>
      <c r="O28" s="23"/>
    </row>
    <row r="29" spans="1:15" ht="19.899999999999999" customHeight="1" x14ac:dyDescent="0.2">
      <c r="A29" s="50"/>
      <c r="B29" s="39" t="s">
        <v>14</v>
      </c>
      <c r="C29" s="38"/>
      <c r="D29" s="38"/>
      <c r="E29" s="63"/>
      <c r="F29" s="57"/>
      <c r="G29" s="58"/>
      <c r="H29" s="58"/>
      <c r="I29" s="58"/>
      <c r="J29" s="59"/>
      <c r="K29" s="58"/>
      <c r="L29" s="60"/>
      <c r="M29" s="61"/>
      <c r="N29" s="62" t="str">
        <f t="shared" ref="N29" si="3">IF(AND(F29="",G29="",H29="",I29="",J29="",K29="",L29="",M29=""),"",SUM(F29:M29))</f>
        <v/>
      </c>
    </row>
    <row r="30" spans="1:15" ht="16.899999999999999" customHeight="1" x14ac:dyDescent="0.2">
      <c r="A30" s="50"/>
      <c r="B30" s="39"/>
      <c r="C30" s="39" t="s">
        <v>35</v>
      </c>
      <c r="D30" s="39"/>
      <c r="E30" s="63"/>
      <c r="F30" s="57"/>
      <c r="G30" s="58"/>
      <c r="H30" s="58"/>
      <c r="I30" s="64"/>
      <c r="J30" s="65"/>
      <c r="K30" s="66"/>
      <c r="L30" s="66"/>
      <c r="M30" s="67"/>
      <c r="N30" s="68"/>
    </row>
    <row r="31" spans="1:15" ht="16.899999999999999" customHeight="1" x14ac:dyDescent="0.2">
      <c r="A31" s="50"/>
      <c r="B31" s="39"/>
      <c r="C31" s="39"/>
      <c r="D31" s="39" t="s">
        <v>3</v>
      </c>
      <c r="E31" s="63"/>
      <c r="F31" s="42">
        <v>1291</v>
      </c>
      <c r="G31" s="43">
        <v>1497</v>
      </c>
      <c r="H31" s="43">
        <v>1931</v>
      </c>
      <c r="I31" s="69">
        <v>1245</v>
      </c>
      <c r="J31" s="70">
        <v>1313</v>
      </c>
      <c r="K31" s="70">
        <v>2312</v>
      </c>
      <c r="L31" s="70">
        <v>1331</v>
      </c>
      <c r="M31" s="71">
        <v>1382</v>
      </c>
      <c r="N31" s="49">
        <f t="shared" ref="N31:N32" si="4">SUM(F31:M31)</f>
        <v>12302</v>
      </c>
    </row>
    <row r="32" spans="1:15" ht="16.899999999999999" customHeight="1" x14ac:dyDescent="0.2">
      <c r="A32" s="50"/>
      <c r="B32" s="39"/>
      <c r="C32" s="39"/>
      <c r="D32" s="39" t="s">
        <v>4</v>
      </c>
      <c r="E32" s="63"/>
      <c r="F32" s="42">
        <v>1162</v>
      </c>
      <c r="G32" s="43">
        <v>1593</v>
      </c>
      <c r="H32" s="43">
        <v>1870</v>
      </c>
      <c r="I32" s="69">
        <v>1234</v>
      </c>
      <c r="J32" s="70">
        <v>1228</v>
      </c>
      <c r="K32" s="70">
        <v>2169</v>
      </c>
      <c r="L32" s="70">
        <v>1286</v>
      </c>
      <c r="M32" s="71">
        <v>1328</v>
      </c>
      <c r="N32" s="49">
        <f t="shared" si="4"/>
        <v>11870</v>
      </c>
    </row>
    <row r="33" spans="1:14" ht="16.899999999999999" customHeight="1" x14ac:dyDescent="0.2">
      <c r="A33" s="50"/>
      <c r="B33" s="39"/>
      <c r="C33" s="39" t="s">
        <v>36</v>
      </c>
      <c r="D33" s="39"/>
      <c r="E33" s="63"/>
      <c r="F33" s="42"/>
      <c r="G33" s="43"/>
      <c r="H33" s="43"/>
      <c r="I33" s="69"/>
      <c r="J33" s="70"/>
      <c r="K33" s="70"/>
      <c r="L33" s="70"/>
      <c r="M33" s="71"/>
      <c r="N33" s="49"/>
    </row>
    <row r="34" spans="1:14" ht="16.899999999999999" customHeight="1" x14ac:dyDescent="0.2">
      <c r="A34" s="50"/>
      <c r="B34" s="39"/>
      <c r="C34" s="39"/>
      <c r="D34" s="39" t="s">
        <v>3</v>
      </c>
      <c r="E34" s="63"/>
      <c r="F34" s="42">
        <v>548</v>
      </c>
      <c r="G34" s="43">
        <v>1061</v>
      </c>
      <c r="H34" s="43">
        <v>1226</v>
      </c>
      <c r="I34" s="69">
        <v>781</v>
      </c>
      <c r="J34" s="70">
        <v>780</v>
      </c>
      <c r="K34" s="70">
        <v>1152</v>
      </c>
      <c r="L34" s="70">
        <v>890</v>
      </c>
      <c r="M34" s="71">
        <v>747</v>
      </c>
      <c r="N34" s="49">
        <f t="shared" ref="N34:N35" si="5">SUM(F34:M34)</f>
        <v>7185</v>
      </c>
    </row>
    <row r="35" spans="1:14" ht="16.899999999999999" customHeight="1" x14ac:dyDescent="0.2">
      <c r="A35" s="50"/>
      <c r="B35" s="39"/>
      <c r="C35" s="39"/>
      <c r="D35" s="39" t="s">
        <v>4</v>
      </c>
      <c r="E35" s="63"/>
      <c r="F35" s="42">
        <v>538</v>
      </c>
      <c r="G35" s="43">
        <v>1141</v>
      </c>
      <c r="H35" s="43">
        <v>1245</v>
      </c>
      <c r="I35" s="69">
        <v>815</v>
      </c>
      <c r="J35" s="70">
        <v>782</v>
      </c>
      <c r="K35" s="70">
        <v>1066</v>
      </c>
      <c r="L35" s="70">
        <v>1018</v>
      </c>
      <c r="M35" s="71">
        <v>695</v>
      </c>
      <c r="N35" s="49">
        <f t="shared" si="5"/>
        <v>7300</v>
      </c>
    </row>
    <row r="36" spans="1:14" ht="16.899999999999999" customHeight="1" x14ac:dyDescent="0.2">
      <c r="A36" s="50"/>
      <c r="B36" s="39"/>
      <c r="C36" s="39" t="s">
        <v>38</v>
      </c>
      <c r="D36" s="39"/>
      <c r="E36" s="63"/>
      <c r="F36" s="42"/>
      <c r="G36" s="43"/>
      <c r="H36" s="43"/>
      <c r="I36" s="69"/>
      <c r="J36" s="70"/>
      <c r="K36" s="70"/>
      <c r="L36" s="70"/>
      <c r="M36" s="71"/>
      <c r="N36" s="49"/>
    </row>
    <row r="37" spans="1:14" ht="16.899999999999999" customHeight="1" x14ac:dyDescent="0.2">
      <c r="A37" s="50"/>
      <c r="B37" s="39"/>
      <c r="C37" s="39"/>
      <c r="D37" s="39" t="s">
        <v>3</v>
      </c>
      <c r="E37" s="63"/>
      <c r="F37" s="42">
        <v>424</v>
      </c>
      <c r="G37" s="43">
        <v>713</v>
      </c>
      <c r="H37" s="43">
        <v>1147</v>
      </c>
      <c r="I37" s="69">
        <v>763</v>
      </c>
      <c r="J37" s="70">
        <v>699</v>
      </c>
      <c r="K37" s="70">
        <v>901</v>
      </c>
      <c r="L37" s="70">
        <v>452</v>
      </c>
      <c r="M37" s="71">
        <v>547</v>
      </c>
      <c r="N37" s="49">
        <f t="shared" ref="N37:N38" si="6">SUM(F37:M37)</f>
        <v>5646</v>
      </c>
    </row>
    <row r="38" spans="1:14" ht="16.899999999999999" customHeight="1" x14ac:dyDescent="0.2">
      <c r="A38" s="50"/>
      <c r="B38" s="39"/>
      <c r="C38" s="39"/>
      <c r="D38" s="39" t="s">
        <v>4</v>
      </c>
      <c r="E38" s="63"/>
      <c r="F38" s="42">
        <v>461</v>
      </c>
      <c r="G38" s="43">
        <v>834</v>
      </c>
      <c r="H38" s="43">
        <v>1335</v>
      </c>
      <c r="I38" s="69">
        <v>920</v>
      </c>
      <c r="J38" s="70">
        <v>781</v>
      </c>
      <c r="K38" s="70">
        <v>951</v>
      </c>
      <c r="L38" s="70">
        <v>600</v>
      </c>
      <c r="M38" s="71">
        <v>541</v>
      </c>
      <c r="N38" s="49">
        <f t="shared" si="6"/>
        <v>6423</v>
      </c>
    </row>
    <row r="39" spans="1:14" ht="16.899999999999999" customHeight="1" x14ac:dyDescent="0.2">
      <c r="A39" s="50"/>
      <c r="B39" s="39"/>
      <c r="C39" s="39" t="s">
        <v>37</v>
      </c>
      <c r="D39" s="39"/>
      <c r="E39" s="63"/>
      <c r="F39" s="42"/>
      <c r="G39" s="43"/>
      <c r="H39" s="43"/>
      <c r="I39" s="69"/>
      <c r="J39" s="70"/>
      <c r="K39" s="70"/>
      <c r="L39" s="70"/>
      <c r="M39" s="71"/>
      <c r="N39" s="49"/>
    </row>
    <row r="40" spans="1:14" ht="16.899999999999999" customHeight="1" x14ac:dyDescent="0.2">
      <c r="A40" s="50"/>
      <c r="B40" s="39"/>
      <c r="C40" s="39"/>
      <c r="D40" s="39" t="s">
        <v>3</v>
      </c>
      <c r="E40" s="63"/>
      <c r="F40" s="42">
        <v>612</v>
      </c>
      <c r="G40" s="43">
        <v>772</v>
      </c>
      <c r="H40" s="43">
        <v>1097</v>
      </c>
      <c r="I40" s="69">
        <v>769</v>
      </c>
      <c r="J40" s="70">
        <v>757</v>
      </c>
      <c r="K40" s="70">
        <v>1127</v>
      </c>
      <c r="L40" s="70">
        <v>604</v>
      </c>
      <c r="M40" s="71">
        <v>710</v>
      </c>
      <c r="N40" s="49">
        <f t="shared" ref="N40:N41" si="7">SUM(F40:M40)</f>
        <v>6448</v>
      </c>
    </row>
    <row r="41" spans="1:14" ht="16.899999999999999" customHeight="1" x14ac:dyDescent="0.2">
      <c r="A41" s="50"/>
      <c r="B41" s="39"/>
      <c r="C41" s="39"/>
      <c r="D41" s="39" t="s">
        <v>4</v>
      </c>
      <c r="E41" s="63"/>
      <c r="F41" s="42">
        <v>623</v>
      </c>
      <c r="G41" s="43">
        <v>827</v>
      </c>
      <c r="H41" s="43">
        <v>1111</v>
      </c>
      <c r="I41" s="69">
        <v>766</v>
      </c>
      <c r="J41" s="70">
        <v>693</v>
      </c>
      <c r="K41" s="70">
        <v>1116</v>
      </c>
      <c r="L41" s="70">
        <v>655</v>
      </c>
      <c r="M41" s="71">
        <v>630</v>
      </c>
      <c r="N41" s="49">
        <f t="shared" si="7"/>
        <v>6421</v>
      </c>
    </row>
    <row r="42" spans="1:14" ht="16.899999999999999" customHeight="1" x14ac:dyDescent="0.2">
      <c r="A42" s="50"/>
      <c r="B42" s="39"/>
      <c r="C42" s="39" t="s">
        <v>39</v>
      </c>
      <c r="D42" s="39"/>
      <c r="E42" s="63"/>
      <c r="F42" s="42"/>
      <c r="G42" s="43"/>
      <c r="H42" s="43"/>
      <c r="I42" s="69"/>
      <c r="J42" s="70"/>
      <c r="K42" s="70"/>
      <c r="L42" s="70"/>
      <c r="M42" s="71"/>
      <c r="N42" s="49"/>
    </row>
    <row r="43" spans="1:14" ht="16.899999999999999" customHeight="1" x14ac:dyDescent="0.2">
      <c r="A43" s="50"/>
      <c r="B43" s="39"/>
      <c r="C43" s="39"/>
      <c r="D43" s="39" t="s">
        <v>3</v>
      </c>
      <c r="E43" s="63"/>
      <c r="F43" s="42">
        <v>1590</v>
      </c>
      <c r="G43" s="43">
        <v>1692</v>
      </c>
      <c r="H43" s="43">
        <v>1858</v>
      </c>
      <c r="I43" s="69">
        <v>1553</v>
      </c>
      <c r="J43" s="70">
        <v>1450</v>
      </c>
      <c r="K43" s="70">
        <v>2765</v>
      </c>
      <c r="L43" s="70">
        <v>1251</v>
      </c>
      <c r="M43" s="71">
        <v>1630</v>
      </c>
      <c r="N43" s="49">
        <f t="shared" ref="N43" si="8">SUM(F43:M43)</f>
        <v>13789</v>
      </c>
    </row>
    <row r="44" spans="1:14" ht="16.899999999999999" customHeight="1" x14ac:dyDescent="0.2">
      <c r="A44" s="50"/>
      <c r="B44" s="39"/>
      <c r="C44" s="39"/>
      <c r="D44" s="39" t="s">
        <v>4</v>
      </c>
      <c r="E44" s="63"/>
      <c r="F44" s="42">
        <v>1416</v>
      </c>
      <c r="G44" s="43">
        <v>1304</v>
      </c>
      <c r="H44" s="43">
        <v>1360</v>
      </c>
      <c r="I44" s="69">
        <v>1139</v>
      </c>
      <c r="J44" s="70">
        <v>1200</v>
      </c>
      <c r="K44" s="70">
        <v>2416</v>
      </c>
      <c r="L44" s="70">
        <v>873</v>
      </c>
      <c r="M44" s="71">
        <v>1447</v>
      </c>
      <c r="N44" s="49">
        <f t="shared" ref="N44" si="9">SUM(F44:M44)</f>
        <v>11155</v>
      </c>
    </row>
    <row r="45" spans="1:14" ht="16.899999999999999" customHeight="1" x14ac:dyDescent="0.2">
      <c r="A45" s="50"/>
      <c r="B45" s="39"/>
      <c r="C45" s="39" t="s">
        <v>40</v>
      </c>
      <c r="D45" s="39"/>
      <c r="E45" s="63"/>
      <c r="F45" s="42"/>
      <c r="G45" s="43"/>
      <c r="H45" s="43"/>
      <c r="I45" s="69"/>
      <c r="J45" s="70"/>
      <c r="K45" s="70"/>
      <c r="L45" s="70"/>
      <c r="M45" s="71"/>
      <c r="N45" s="49"/>
    </row>
    <row r="46" spans="1:14" ht="16.899999999999999" customHeight="1" x14ac:dyDescent="0.2">
      <c r="A46" s="50"/>
      <c r="B46" s="39"/>
      <c r="C46" s="39"/>
      <c r="D46" s="39" t="s">
        <v>3</v>
      </c>
      <c r="E46" s="63"/>
      <c r="F46" s="42">
        <v>64</v>
      </c>
      <c r="G46" s="43">
        <v>46</v>
      </c>
      <c r="H46" s="43">
        <v>66</v>
      </c>
      <c r="I46" s="69">
        <v>42</v>
      </c>
      <c r="J46" s="70">
        <v>70</v>
      </c>
      <c r="K46" s="70">
        <v>66</v>
      </c>
      <c r="L46" s="70">
        <v>43</v>
      </c>
      <c r="M46" s="71">
        <v>46</v>
      </c>
      <c r="N46" s="49">
        <f t="shared" ref="N46:N47" si="10">SUM(F46:M46)</f>
        <v>443</v>
      </c>
    </row>
    <row r="47" spans="1:14" ht="16.899999999999999" customHeight="1" x14ac:dyDescent="0.2">
      <c r="A47" s="50"/>
      <c r="B47" s="39"/>
      <c r="C47" s="39"/>
      <c r="D47" s="39" t="s">
        <v>4</v>
      </c>
      <c r="E47" s="63"/>
      <c r="F47" s="42">
        <v>106</v>
      </c>
      <c r="G47" s="43">
        <v>69</v>
      </c>
      <c r="H47" s="43">
        <v>100</v>
      </c>
      <c r="I47" s="69">
        <v>39</v>
      </c>
      <c r="J47" s="70">
        <v>103</v>
      </c>
      <c r="K47" s="70">
        <v>143</v>
      </c>
      <c r="L47" s="70">
        <v>45</v>
      </c>
      <c r="M47" s="71">
        <v>97</v>
      </c>
      <c r="N47" s="49">
        <f t="shared" si="10"/>
        <v>702</v>
      </c>
    </row>
    <row r="48" spans="1:14" ht="16.899999999999999" customHeight="1" x14ac:dyDescent="0.2">
      <c r="A48" s="50"/>
      <c r="B48" s="39"/>
      <c r="C48" s="39" t="s">
        <v>41</v>
      </c>
      <c r="D48" s="39"/>
      <c r="E48" s="63"/>
      <c r="F48" s="42"/>
      <c r="G48" s="43"/>
      <c r="H48" s="43"/>
      <c r="I48" s="69"/>
      <c r="J48" s="70"/>
      <c r="K48" s="70"/>
      <c r="L48" s="70"/>
      <c r="M48" s="71"/>
      <c r="N48" s="49"/>
    </row>
    <row r="49" spans="1:14" ht="16.899999999999999" customHeight="1" x14ac:dyDescent="0.2">
      <c r="A49" s="50"/>
      <c r="B49" s="39"/>
      <c r="C49" s="39"/>
      <c r="D49" s="39" t="s">
        <v>3</v>
      </c>
      <c r="E49" s="63"/>
      <c r="F49" s="42">
        <v>146</v>
      </c>
      <c r="G49" s="43">
        <v>113</v>
      </c>
      <c r="H49" s="43">
        <v>133</v>
      </c>
      <c r="I49" s="69">
        <v>97</v>
      </c>
      <c r="J49" s="70">
        <v>135</v>
      </c>
      <c r="K49" s="70">
        <v>215</v>
      </c>
      <c r="L49" s="70">
        <v>107</v>
      </c>
      <c r="M49" s="71">
        <v>149</v>
      </c>
      <c r="N49" s="49">
        <f t="shared" ref="N49:N50" si="11">SUM(F49:M49)</f>
        <v>1095</v>
      </c>
    </row>
    <row r="50" spans="1:14" ht="16.899999999999999" customHeight="1" x14ac:dyDescent="0.2">
      <c r="A50" s="50"/>
      <c r="B50" s="39"/>
      <c r="C50" s="39"/>
      <c r="D50" s="39" t="s">
        <v>4</v>
      </c>
      <c r="E50" s="63"/>
      <c r="F50" s="42">
        <v>222</v>
      </c>
      <c r="G50" s="43">
        <v>165</v>
      </c>
      <c r="H50" s="43">
        <v>190</v>
      </c>
      <c r="I50" s="69">
        <v>142</v>
      </c>
      <c r="J50" s="70">
        <v>138</v>
      </c>
      <c r="K50" s="70">
        <v>324</v>
      </c>
      <c r="L50" s="70">
        <v>131</v>
      </c>
      <c r="M50" s="71">
        <v>200</v>
      </c>
      <c r="N50" s="49">
        <f t="shared" si="11"/>
        <v>1512</v>
      </c>
    </row>
    <row r="51" spans="1:14" ht="16.899999999999999" customHeight="1" x14ac:dyDescent="0.2">
      <c r="A51" s="50"/>
      <c r="B51" s="39"/>
      <c r="C51" s="39" t="s">
        <v>42</v>
      </c>
      <c r="D51" s="39"/>
      <c r="E51" s="63"/>
      <c r="F51" s="42"/>
      <c r="G51" s="43"/>
      <c r="H51" s="43"/>
      <c r="I51" s="69"/>
      <c r="J51" s="70"/>
      <c r="K51" s="70"/>
      <c r="L51" s="70"/>
      <c r="M51" s="71"/>
      <c r="N51" s="49"/>
    </row>
    <row r="52" spans="1:14" ht="16.899999999999999" customHeight="1" x14ac:dyDescent="0.2">
      <c r="A52" s="50"/>
      <c r="B52" s="39"/>
      <c r="C52" s="39"/>
      <c r="D52" s="39" t="s">
        <v>3</v>
      </c>
      <c r="E52" s="63"/>
      <c r="F52" s="42">
        <v>568</v>
      </c>
      <c r="G52" s="43">
        <v>476</v>
      </c>
      <c r="H52" s="43">
        <v>658</v>
      </c>
      <c r="I52" s="69">
        <v>376</v>
      </c>
      <c r="J52" s="70">
        <v>442</v>
      </c>
      <c r="K52" s="70">
        <v>805</v>
      </c>
      <c r="L52" s="70">
        <v>303</v>
      </c>
      <c r="M52" s="71">
        <v>491</v>
      </c>
      <c r="N52" s="49">
        <f t="shared" ref="N52:N53" si="12">SUM(F52:M52)</f>
        <v>4119</v>
      </c>
    </row>
    <row r="53" spans="1:14" ht="16.899999999999999" customHeight="1" x14ac:dyDescent="0.2">
      <c r="A53" s="50"/>
      <c r="B53" s="39"/>
      <c r="C53" s="39"/>
      <c r="D53" s="39" t="s">
        <v>4</v>
      </c>
      <c r="E53" s="63"/>
      <c r="F53" s="42">
        <v>710</v>
      </c>
      <c r="G53" s="43">
        <v>614</v>
      </c>
      <c r="H53" s="43">
        <v>900</v>
      </c>
      <c r="I53" s="69">
        <v>500</v>
      </c>
      <c r="J53" s="70">
        <v>610</v>
      </c>
      <c r="K53" s="70">
        <v>1064</v>
      </c>
      <c r="L53" s="70">
        <v>370</v>
      </c>
      <c r="M53" s="71">
        <v>670</v>
      </c>
      <c r="N53" s="49">
        <f t="shared" si="12"/>
        <v>5438</v>
      </c>
    </row>
    <row r="54" spans="1:14" ht="16.899999999999999" customHeight="1" x14ac:dyDescent="0.2">
      <c r="A54" s="50"/>
      <c r="B54" s="39"/>
      <c r="C54" s="39" t="s">
        <v>43</v>
      </c>
      <c r="D54" s="39"/>
      <c r="E54" s="63"/>
      <c r="F54" s="42"/>
      <c r="G54" s="43"/>
      <c r="H54" s="43"/>
      <c r="I54" s="69"/>
      <c r="J54" s="70"/>
      <c r="K54" s="70"/>
      <c r="L54" s="70"/>
      <c r="M54" s="71"/>
      <c r="N54" s="49"/>
    </row>
    <row r="55" spans="1:14" ht="16.899999999999999" customHeight="1" x14ac:dyDescent="0.2">
      <c r="A55" s="50"/>
      <c r="B55" s="39"/>
      <c r="C55" s="39"/>
      <c r="D55" s="39" t="s">
        <v>3</v>
      </c>
      <c r="E55" s="63"/>
      <c r="F55" s="42">
        <v>58</v>
      </c>
      <c r="G55" s="43">
        <v>65</v>
      </c>
      <c r="H55" s="43">
        <v>58</v>
      </c>
      <c r="I55" s="69">
        <v>47</v>
      </c>
      <c r="J55" s="70">
        <v>57</v>
      </c>
      <c r="K55" s="70">
        <v>130</v>
      </c>
      <c r="L55" s="70">
        <v>27</v>
      </c>
      <c r="M55" s="71">
        <v>72</v>
      </c>
      <c r="N55" s="49">
        <f t="shared" ref="N55:N56" si="13">SUM(F55:M55)</f>
        <v>514</v>
      </c>
    </row>
    <row r="56" spans="1:14" ht="16.899999999999999" customHeight="1" x14ac:dyDescent="0.2">
      <c r="A56" s="50"/>
      <c r="B56" s="39"/>
      <c r="C56" s="39"/>
      <c r="D56" s="39" t="s">
        <v>4</v>
      </c>
      <c r="E56" s="63"/>
      <c r="F56" s="42">
        <v>62</v>
      </c>
      <c r="G56" s="43">
        <v>41</v>
      </c>
      <c r="H56" s="43">
        <v>30</v>
      </c>
      <c r="I56" s="69">
        <v>25</v>
      </c>
      <c r="J56" s="70">
        <v>37</v>
      </c>
      <c r="K56" s="70">
        <v>82</v>
      </c>
      <c r="L56" s="70">
        <v>8</v>
      </c>
      <c r="M56" s="71">
        <v>34</v>
      </c>
      <c r="N56" s="49">
        <f t="shared" si="13"/>
        <v>319</v>
      </c>
    </row>
    <row r="57" spans="1:14" ht="19.899999999999999" customHeight="1" x14ac:dyDescent="0.2">
      <c r="A57" s="50"/>
      <c r="B57" s="39"/>
      <c r="C57" s="39" t="s">
        <v>44</v>
      </c>
      <c r="D57" s="39"/>
      <c r="E57" s="63"/>
      <c r="F57" s="42"/>
      <c r="G57" s="43"/>
      <c r="H57" s="43"/>
      <c r="I57" s="69"/>
      <c r="J57" s="70"/>
      <c r="K57" s="70"/>
      <c r="L57" s="70"/>
      <c r="M57" s="71"/>
      <c r="N57" s="49"/>
    </row>
    <row r="58" spans="1:14" ht="16.899999999999999" customHeight="1" x14ac:dyDescent="0.2">
      <c r="A58" s="50"/>
      <c r="B58" s="39"/>
      <c r="C58" s="39"/>
      <c r="D58" s="39" t="s">
        <v>3</v>
      </c>
      <c r="E58" s="63"/>
      <c r="F58" s="42">
        <v>1</v>
      </c>
      <c r="G58" s="43">
        <v>2</v>
      </c>
      <c r="H58" s="72">
        <v>0</v>
      </c>
      <c r="I58" s="73">
        <v>2</v>
      </c>
      <c r="J58" s="72">
        <v>0</v>
      </c>
      <c r="K58" s="74">
        <v>6</v>
      </c>
      <c r="L58" s="72">
        <v>0</v>
      </c>
      <c r="M58" s="71">
        <v>3</v>
      </c>
      <c r="N58" s="49">
        <f t="shared" ref="N58:N59" si="14">SUM(F58:M58)</f>
        <v>14</v>
      </c>
    </row>
    <row r="59" spans="1:14" ht="16.899999999999999" customHeight="1" x14ac:dyDescent="0.2">
      <c r="A59" s="50"/>
      <c r="B59" s="39"/>
      <c r="C59" s="39"/>
      <c r="D59" s="39" t="s">
        <v>4</v>
      </c>
      <c r="E59" s="63"/>
      <c r="F59" s="42">
        <v>3</v>
      </c>
      <c r="G59" s="43">
        <v>3</v>
      </c>
      <c r="H59" s="72">
        <v>1</v>
      </c>
      <c r="I59" s="73">
        <v>2</v>
      </c>
      <c r="J59" s="72">
        <v>0</v>
      </c>
      <c r="K59" s="74">
        <v>2</v>
      </c>
      <c r="L59" s="74">
        <v>1</v>
      </c>
      <c r="M59" s="71">
        <v>1</v>
      </c>
      <c r="N59" s="49">
        <f t="shared" si="14"/>
        <v>13</v>
      </c>
    </row>
    <row r="60" spans="1:14" ht="16.899999999999999" customHeight="1" x14ac:dyDescent="0.2">
      <c r="A60" s="50"/>
      <c r="B60" s="39" t="s">
        <v>13</v>
      </c>
      <c r="C60" s="39"/>
      <c r="D60" s="39"/>
      <c r="E60" s="63"/>
      <c r="F60" s="57"/>
      <c r="G60" s="58"/>
      <c r="H60" s="58"/>
      <c r="I60" s="58"/>
      <c r="J60" s="59"/>
      <c r="K60" s="58"/>
      <c r="L60" s="66"/>
      <c r="M60" s="75"/>
      <c r="N60" s="68"/>
    </row>
    <row r="61" spans="1:14" ht="16.899999999999999" customHeight="1" x14ac:dyDescent="0.2">
      <c r="A61" s="50"/>
      <c r="B61" s="39"/>
      <c r="C61" s="39" t="s">
        <v>53</v>
      </c>
      <c r="D61" s="39"/>
      <c r="E61" s="63"/>
      <c r="F61" s="57"/>
      <c r="G61" s="58"/>
      <c r="H61" s="58"/>
      <c r="I61" s="58"/>
      <c r="J61" s="59"/>
      <c r="K61" s="58"/>
      <c r="L61" s="76"/>
      <c r="M61" s="75"/>
      <c r="N61" s="68"/>
    </row>
    <row r="62" spans="1:14" ht="16.899999999999999" customHeight="1" x14ac:dyDescent="0.2">
      <c r="A62" s="50"/>
      <c r="B62" s="39"/>
      <c r="C62" s="39"/>
      <c r="D62" s="39" t="s">
        <v>3</v>
      </c>
      <c r="E62" s="63"/>
      <c r="F62" s="77">
        <v>2761</v>
      </c>
      <c r="G62" s="70">
        <v>2919</v>
      </c>
      <c r="H62" s="70">
        <v>3608</v>
      </c>
      <c r="I62" s="70">
        <v>2508</v>
      </c>
      <c r="J62" s="70">
        <v>2557</v>
      </c>
      <c r="K62" s="43">
        <v>4775</v>
      </c>
      <c r="L62" s="43">
        <v>2300</v>
      </c>
      <c r="M62" s="78">
        <v>2922</v>
      </c>
      <c r="N62" s="49">
        <f t="shared" ref="N62:N63" si="15">SUM(F62:M62)</f>
        <v>24350</v>
      </c>
    </row>
    <row r="63" spans="1:14" ht="16.899999999999999" customHeight="1" x14ac:dyDescent="0.2">
      <c r="A63" s="50"/>
      <c r="B63" s="39"/>
      <c r="C63" s="39"/>
      <c r="D63" s="39" t="s">
        <v>4</v>
      </c>
      <c r="E63" s="63"/>
      <c r="F63" s="77">
        <v>2275</v>
      </c>
      <c r="G63" s="70">
        <v>2431</v>
      </c>
      <c r="H63" s="70">
        <v>2775</v>
      </c>
      <c r="I63" s="70">
        <v>1808</v>
      </c>
      <c r="J63" s="70">
        <v>1931</v>
      </c>
      <c r="K63" s="43">
        <v>3913</v>
      </c>
      <c r="L63" s="43">
        <v>1847</v>
      </c>
      <c r="M63" s="78">
        <v>2337</v>
      </c>
      <c r="N63" s="49">
        <f t="shared" si="15"/>
        <v>19317</v>
      </c>
    </row>
    <row r="64" spans="1:14" ht="16.899999999999999" customHeight="1" x14ac:dyDescent="0.2">
      <c r="A64" s="50"/>
      <c r="B64" s="39"/>
      <c r="C64" s="39" t="s">
        <v>54</v>
      </c>
      <c r="D64" s="39"/>
      <c r="E64" s="63"/>
      <c r="F64" s="77"/>
      <c r="G64" s="70"/>
      <c r="H64" s="70"/>
      <c r="I64" s="70"/>
      <c r="J64" s="70"/>
      <c r="K64" s="43"/>
      <c r="L64" s="79"/>
      <c r="M64" s="80"/>
      <c r="N64" s="68"/>
    </row>
    <row r="65" spans="1:14" ht="16.899999999999999" customHeight="1" x14ac:dyDescent="0.2">
      <c r="A65" s="50"/>
      <c r="B65" s="39"/>
      <c r="C65" s="39"/>
      <c r="D65" s="39" t="s">
        <v>3</v>
      </c>
      <c r="E65" s="63"/>
      <c r="F65" s="77">
        <v>2367</v>
      </c>
      <c r="G65" s="70">
        <v>3312</v>
      </c>
      <c r="H65" s="70">
        <v>4331</v>
      </c>
      <c r="I65" s="70">
        <v>2951</v>
      </c>
      <c r="J65" s="70">
        <v>2963</v>
      </c>
      <c r="K65" s="43">
        <v>4398</v>
      </c>
      <c r="L65" s="43">
        <v>2610</v>
      </c>
      <c r="M65" s="78">
        <v>2624</v>
      </c>
      <c r="N65" s="49">
        <f t="shared" ref="N65:N66" si="16">SUM(F65:M65)</f>
        <v>25556</v>
      </c>
    </row>
    <row r="66" spans="1:14" ht="16.899999999999999" customHeight="1" x14ac:dyDescent="0.2">
      <c r="A66" s="50"/>
      <c r="B66" s="39"/>
      <c r="C66" s="39"/>
      <c r="D66" s="39" t="s">
        <v>4</v>
      </c>
      <c r="E66" s="63"/>
      <c r="F66" s="77">
        <v>2341</v>
      </c>
      <c r="G66" s="70">
        <v>3298</v>
      </c>
      <c r="H66" s="70">
        <v>4280</v>
      </c>
      <c r="I66" s="70">
        <v>2940</v>
      </c>
      <c r="J66" s="70">
        <v>2908</v>
      </c>
      <c r="K66" s="43">
        <v>4329</v>
      </c>
      <c r="L66" s="43">
        <v>2602</v>
      </c>
      <c r="M66" s="78">
        <v>2603</v>
      </c>
      <c r="N66" s="49">
        <f t="shared" si="16"/>
        <v>25301</v>
      </c>
    </row>
    <row r="67" spans="1:14" ht="16.899999999999999" customHeight="1" x14ac:dyDescent="0.2">
      <c r="A67" s="50"/>
      <c r="B67" s="39"/>
      <c r="C67" s="39" t="s">
        <v>55</v>
      </c>
      <c r="D67" s="39"/>
      <c r="E67" s="63"/>
      <c r="F67" s="77"/>
      <c r="G67" s="70"/>
      <c r="H67" s="70"/>
      <c r="I67" s="70"/>
      <c r="J67" s="70"/>
      <c r="K67" s="43"/>
      <c r="L67" s="79"/>
      <c r="M67" s="80"/>
      <c r="N67" s="68"/>
    </row>
    <row r="68" spans="1:14" ht="16.899999999999999" customHeight="1" x14ac:dyDescent="0.2">
      <c r="A68" s="50"/>
      <c r="B68" s="39"/>
      <c r="C68" s="39"/>
      <c r="D68" s="39" t="s">
        <v>3</v>
      </c>
      <c r="E68" s="63"/>
      <c r="F68" s="77">
        <v>81</v>
      </c>
      <c r="G68" s="70">
        <v>100</v>
      </c>
      <c r="H68" s="70">
        <v>94</v>
      </c>
      <c r="I68" s="70">
        <v>97</v>
      </c>
      <c r="J68" s="70">
        <v>70</v>
      </c>
      <c r="K68" s="43">
        <v>139</v>
      </c>
      <c r="L68" s="43">
        <v>35</v>
      </c>
      <c r="M68" s="78">
        <v>95</v>
      </c>
      <c r="N68" s="49">
        <f t="shared" ref="N68:N69" si="17">SUM(F68:M68)</f>
        <v>711</v>
      </c>
    </row>
    <row r="69" spans="1:14" ht="16.899999999999999" customHeight="1" x14ac:dyDescent="0.2">
      <c r="A69" s="50"/>
      <c r="B69" s="39"/>
      <c r="C69" s="39"/>
      <c r="D69" s="39" t="s">
        <v>4</v>
      </c>
      <c r="E69" s="63"/>
      <c r="F69" s="77">
        <v>151</v>
      </c>
      <c r="G69" s="70">
        <v>189</v>
      </c>
      <c r="H69" s="70">
        <v>208</v>
      </c>
      <c r="I69" s="70">
        <v>168</v>
      </c>
      <c r="J69" s="70">
        <v>113</v>
      </c>
      <c r="K69" s="43">
        <v>253</v>
      </c>
      <c r="L69" s="43">
        <v>55</v>
      </c>
      <c r="M69" s="78">
        <v>177</v>
      </c>
      <c r="N69" s="49">
        <f t="shared" si="17"/>
        <v>1314</v>
      </c>
    </row>
    <row r="70" spans="1:14" ht="16.899999999999999" customHeight="1" x14ac:dyDescent="0.2">
      <c r="A70" s="50"/>
      <c r="B70" s="39"/>
      <c r="C70" s="39" t="s">
        <v>56</v>
      </c>
      <c r="D70" s="39"/>
      <c r="E70" s="63"/>
      <c r="F70" s="77"/>
      <c r="G70" s="70"/>
      <c r="H70" s="70"/>
      <c r="I70" s="70"/>
      <c r="J70" s="70"/>
      <c r="K70" s="43"/>
      <c r="L70" s="79"/>
      <c r="M70" s="80"/>
      <c r="N70" s="68"/>
    </row>
    <row r="71" spans="1:14" ht="16.899999999999999" customHeight="1" x14ac:dyDescent="0.2">
      <c r="A71" s="50"/>
      <c r="B71" s="39"/>
      <c r="C71" s="39"/>
      <c r="D71" s="39" t="s">
        <v>3</v>
      </c>
      <c r="E71" s="63"/>
      <c r="F71" s="77">
        <v>93</v>
      </c>
      <c r="G71" s="70">
        <v>106</v>
      </c>
      <c r="H71" s="70">
        <v>141</v>
      </c>
      <c r="I71" s="70">
        <v>119</v>
      </c>
      <c r="J71" s="70">
        <v>113</v>
      </c>
      <c r="K71" s="43">
        <v>167</v>
      </c>
      <c r="L71" s="43">
        <v>63</v>
      </c>
      <c r="M71" s="78">
        <v>136</v>
      </c>
      <c r="N71" s="49">
        <f t="shared" ref="N71:N73" si="18">SUM(F71:M71)</f>
        <v>938</v>
      </c>
    </row>
    <row r="72" spans="1:14" ht="16.899999999999999" customHeight="1" x14ac:dyDescent="0.2">
      <c r="A72" s="50"/>
      <c r="B72" s="39"/>
      <c r="C72" s="39"/>
      <c r="D72" s="39" t="s">
        <v>4</v>
      </c>
      <c r="E72" s="63"/>
      <c r="F72" s="77">
        <v>536</v>
      </c>
      <c r="G72" s="70">
        <v>673</v>
      </c>
      <c r="H72" s="70">
        <v>879</v>
      </c>
      <c r="I72" s="70">
        <v>666</v>
      </c>
      <c r="J72" s="70">
        <v>620</v>
      </c>
      <c r="K72" s="43">
        <v>838</v>
      </c>
      <c r="L72" s="43">
        <v>483</v>
      </c>
      <c r="M72" s="78">
        <v>526</v>
      </c>
      <c r="N72" s="49">
        <f t="shared" si="18"/>
        <v>5221</v>
      </c>
    </row>
    <row r="73" spans="1:14" ht="16.899999999999999" customHeight="1" x14ac:dyDescent="0.2">
      <c r="A73" s="50"/>
      <c r="B73" s="39" t="s">
        <v>57</v>
      </c>
      <c r="C73" s="39"/>
      <c r="D73" s="39"/>
      <c r="E73" s="63"/>
      <c r="F73" s="42">
        <v>3408</v>
      </c>
      <c r="G73" s="43">
        <v>4560</v>
      </c>
      <c r="H73" s="43">
        <v>5784</v>
      </c>
      <c r="I73" s="43">
        <v>4202</v>
      </c>
      <c r="J73" s="43">
        <v>4037</v>
      </c>
      <c r="K73" s="43">
        <v>5967</v>
      </c>
      <c r="L73" s="43">
        <v>3411</v>
      </c>
      <c r="M73" s="78">
        <v>3631</v>
      </c>
      <c r="N73" s="49">
        <f t="shared" si="18"/>
        <v>35000</v>
      </c>
    </row>
    <row r="74" spans="1:14" ht="16.899999999999999" customHeight="1" x14ac:dyDescent="0.2">
      <c r="A74" s="50"/>
      <c r="B74" s="39" t="s">
        <v>12</v>
      </c>
      <c r="C74" s="39"/>
      <c r="D74" s="39"/>
      <c r="E74" s="63"/>
      <c r="F74" s="57"/>
      <c r="G74" s="58"/>
      <c r="H74" s="58"/>
      <c r="I74" s="58"/>
      <c r="J74" s="59"/>
      <c r="K74" s="58"/>
      <c r="L74" s="60"/>
      <c r="M74" s="61"/>
      <c r="N74" s="62"/>
    </row>
    <row r="75" spans="1:14" ht="16.899999999999999" customHeight="1" x14ac:dyDescent="0.2">
      <c r="A75" s="50"/>
      <c r="B75" s="39"/>
      <c r="C75" s="39" t="s">
        <v>58</v>
      </c>
      <c r="D75" s="39"/>
      <c r="E75" s="63"/>
      <c r="F75" s="57"/>
      <c r="G75" s="58"/>
      <c r="H75" s="58"/>
      <c r="I75" s="58"/>
      <c r="J75" s="59"/>
      <c r="K75" s="58"/>
      <c r="L75" s="60"/>
      <c r="M75" s="61"/>
      <c r="N75" s="62"/>
    </row>
    <row r="76" spans="1:14" ht="16.899999999999999" customHeight="1" x14ac:dyDescent="0.2">
      <c r="A76" s="50"/>
      <c r="B76" s="39"/>
      <c r="C76" s="39"/>
      <c r="D76" s="39" t="s">
        <v>3</v>
      </c>
      <c r="E76" s="63"/>
      <c r="F76" s="42">
        <v>1473</v>
      </c>
      <c r="G76" s="43">
        <v>1687</v>
      </c>
      <c r="H76" s="43">
        <v>2114</v>
      </c>
      <c r="I76" s="43">
        <v>1495</v>
      </c>
      <c r="J76" s="51">
        <v>1475</v>
      </c>
      <c r="K76" s="43">
        <v>2578</v>
      </c>
      <c r="L76" s="47">
        <v>1392</v>
      </c>
      <c r="M76" s="52">
        <v>1556</v>
      </c>
      <c r="N76" s="49">
        <f t="shared" ref="N76:N77" si="19">SUM(F76:M76)</f>
        <v>13770</v>
      </c>
    </row>
    <row r="77" spans="1:14" ht="16.899999999999999" customHeight="1" x14ac:dyDescent="0.2">
      <c r="A77" s="50"/>
      <c r="B77" s="39"/>
      <c r="C77" s="39"/>
      <c r="D77" s="39" t="s">
        <v>4</v>
      </c>
      <c r="E77" s="63"/>
      <c r="F77" s="42">
        <v>1324</v>
      </c>
      <c r="G77" s="43">
        <v>1596</v>
      </c>
      <c r="H77" s="43">
        <v>1900</v>
      </c>
      <c r="I77" s="43">
        <v>1228</v>
      </c>
      <c r="J77" s="51">
        <v>1257</v>
      </c>
      <c r="K77" s="43">
        <v>2339</v>
      </c>
      <c r="L77" s="47">
        <v>1248</v>
      </c>
      <c r="M77" s="52">
        <v>1437</v>
      </c>
      <c r="N77" s="49">
        <f t="shared" si="19"/>
        <v>12329</v>
      </c>
    </row>
    <row r="78" spans="1:14" ht="16.899999999999999" customHeight="1" x14ac:dyDescent="0.2">
      <c r="A78" s="50"/>
      <c r="B78" s="39"/>
      <c r="C78" s="39" t="s">
        <v>59</v>
      </c>
      <c r="D78" s="39"/>
      <c r="E78" s="63"/>
      <c r="F78" s="42"/>
      <c r="G78" s="43"/>
      <c r="H78" s="43"/>
      <c r="I78" s="43"/>
      <c r="J78" s="51"/>
      <c r="K78" s="43"/>
      <c r="L78" s="47"/>
      <c r="M78" s="52"/>
      <c r="N78" s="62"/>
    </row>
    <row r="79" spans="1:14" ht="16.899999999999999" customHeight="1" x14ac:dyDescent="0.2">
      <c r="A79" s="50"/>
      <c r="B79" s="39"/>
      <c r="C79" s="39"/>
      <c r="D79" s="39" t="s">
        <v>3</v>
      </c>
      <c r="E79" s="63"/>
      <c r="F79" s="42">
        <v>0</v>
      </c>
      <c r="G79" s="43">
        <v>0</v>
      </c>
      <c r="H79" s="43">
        <v>1</v>
      </c>
      <c r="I79" s="43">
        <v>0</v>
      </c>
      <c r="J79" s="51">
        <v>1</v>
      </c>
      <c r="K79" s="43">
        <v>0</v>
      </c>
      <c r="L79" s="47">
        <v>0</v>
      </c>
      <c r="M79" s="52">
        <v>1</v>
      </c>
      <c r="N79" s="49">
        <f t="shared" ref="N79:N80" si="20">SUM(F79:M79)</f>
        <v>3</v>
      </c>
    </row>
    <row r="80" spans="1:14" ht="16.899999999999999" customHeight="1" x14ac:dyDescent="0.2">
      <c r="A80" s="50"/>
      <c r="B80" s="39"/>
      <c r="C80" s="39"/>
      <c r="D80" s="39" t="s">
        <v>4</v>
      </c>
      <c r="E80" s="63"/>
      <c r="F80" s="42">
        <v>1809</v>
      </c>
      <c r="G80" s="43">
        <v>2559</v>
      </c>
      <c r="H80" s="43">
        <v>3208</v>
      </c>
      <c r="I80" s="43">
        <v>1946</v>
      </c>
      <c r="J80" s="51">
        <v>1999</v>
      </c>
      <c r="K80" s="43">
        <v>3447</v>
      </c>
      <c r="L80" s="47">
        <v>2183</v>
      </c>
      <c r="M80" s="52">
        <v>2145</v>
      </c>
      <c r="N80" s="49">
        <f t="shared" si="20"/>
        <v>19296</v>
      </c>
    </row>
    <row r="81" spans="1:14" ht="19.899999999999999" customHeight="1" x14ac:dyDescent="0.2">
      <c r="A81" s="50"/>
      <c r="B81" s="39"/>
      <c r="C81" s="39" t="s">
        <v>60</v>
      </c>
      <c r="D81" s="39"/>
      <c r="E81" s="63"/>
      <c r="F81" s="42"/>
      <c r="G81" s="43"/>
      <c r="H81" s="43"/>
      <c r="I81" s="43"/>
      <c r="J81" s="51"/>
      <c r="K81" s="43"/>
      <c r="L81" s="47"/>
      <c r="M81" s="52"/>
      <c r="N81" s="62"/>
    </row>
    <row r="82" spans="1:14" ht="16.899999999999999" customHeight="1" x14ac:dyDescent="0.2">
      <c r="A82" s="50"/>
      <c r="B82" s="39"/>
      <c r="C82" s="39"/>
      <c r="D82" s="39" t="s">
        <v>3</v>
      </c>
      <c r="E82" s="63"/>
      <c r="F82" s="42">
        <v>1045</v>
      </c>
      <c r="G82" s="43">
        <v>1069</v>
      </c>
      <c r="H82" s="43">
        <v>1370</v>
      </c>
      <c r="I82" s="43">
        <v>893</v>
      </c>
      <c r="J82" s="51">
        <v>919</v>
      </c>
      <c r="K82" s="43">
        <v>1823</v>
      </c>
      <c r="L82" s="47">
        <v>859</v>
      </c>
      <c r="M82" s="52">
        <v>1151</v>
      </c>
      <c r="N82" s="49">
        <f t="shared" ref="N82:N83" si="21">SUM(F82:M82)</f>
        <v>9129</v>
      </c>
    </row>
    <row r="83" spans="1:14" ht="16.899999999999999" customHeight="1" x14ac:dyDescent="0.2">
      <c r="A83" s="50"/>
      <c r="B83" s="39"/>
      <c r="C83" s="39"/>
      <c r="D83" s="39" t="s">
        <v>4</v>
      </c>
      <c r="E83" s="63"/>
      <c r="F83" s="42">
        <v>928</v>
      </c>
      <c r="G83" s="43">
        <v>878</v>
      </c>
      <c r="H83" s="43">
        <v>1012</v>
      </c>
      <c r="I83" s="43">
        <v>652</v>
      </c>
      <c r="J83" s="51">
        <v>745</v>
      </c>
      <c r="K83" s="43">
        <v>1595</v>
      </c>
      <c r="L83" s="47">
        <v>720</v>
      </c>
      <c r="M83" s="52">
        <v>899</v>
      </c>
      <c r="N83" s="49">
        <f t="shared" si="21"/>
        <v>7429</v>
      </c>
    </row>
    <row r="84" spans="1:14" ht="16.899999999999999" customHeight="1" x14ac:dyDescent="0.2">
      <c r="A84" s="50"/>
      <c r="B84" s="39"/>
      <c r="C84" s="39" t="s">
        <v>61</v>
      </c>
      <c r="D84" s="39"/>
      <c r="E84" s="63"/>
      <c r="F84" s="42"/>
      <c r="G84" s="43"/>
      <c r="H84" s="43"/>
      <c r="I84" s="43"/>
      <c r="J84" s="51"/>
      <c r="K84" s="43"/>
      <c r="L84" s="47"/>
      <c r="M84" s="52"/>
      <c r="N84" s="62"/>
    </row>
    <row r="85" spans="1:14" ht="16.899999999999999" customHeight="1" x14ac:dyDescent="0.2">
      <c r="A85" s="50"/>
      <c r="B85" s="39"/>
      <c r="C85" s="39"/>
      <c r="D85" s="39" t="s">
        <v>3</v>
      </c>
      <c r="E85" s="63"/>
      <c r="F85" s="42">
        <v>103</v>
      </c>
      <c r="G85" s="43">
        <v>101</v>
      </c>
      <c r="H85" s="43">
        <v>104</v>
      </c>
      <c r="I85" s="43">
        <v>92</v>
      </c>
      <c r="J85" s="51">
        <v>76</v>
      </c>
      <c r="K85" s="43">
        <v>177</v>
      </c>
      <c r="L85" s="47">
        <v>64</v>
      </c>
      <c r="M85" s="52">
        <v>141</v>
      </c>
      <c r="N85" s="49">
        <f t="shared" ref="N85:N86" si="22">SUM(F85:M85)</f>
        <v>858</v>
      </c>
    </row>
    <row r="86" spans="1:14" ht="16.899999999999999" customHeight="1" x14ac:dyDescent="0.2">
      <c r="A86" s="50"/>
      <c r="B86" s="39"/>
      <c r="C86" s="39"/>
      <c r="D86" s="39" t="s">
        <v>4</v>
      </c>
      <c r="E86" s="63"/>
      <c r="F86" s="42">
        <v>124</v>
      </c>
      <c r="G86" s="43">
        <v>54</v>
      </c>
      <c r="H86" s="43">
        <v>74</v>
      </c>
      <c r="I86" s="43">
        <v>27</v>
      </c>
      <c r="J86" s="51">
        <v>60</v>
      </c>
      <c r="K86" s="43">
        <v>127</v>
      </c>
      <c r="L86" s="47">
        <v>14</v>
      </c>
      <c r="M86" s="52">
        <v>96</v>
      </c>
      <c r="N86" s="49">
        <f t="shared" si="22"/>
        <v>576</v>
      </c>
    </row>
    <row r="87" spans="1:14" ht="16.899999999999999" customHeight="1" x14ac:dyDescent="0.2">
      <c r="A87" s="50"/>
      <c r="B87" s="39"/>
      <c r="C87" s="39" t="s">
        <v>62</v>
      </c>
      <c r="D87" s="39"/>
      <c r="E87" s="63"/>
      <c r="F87" s="42"/>
      <c r="G87" s="43"/>
      <c r="H87" s="43"/>
      <c r="I87" s="43"/>
      <c r="J87" s="51"/>
      <c r="K87" s="43"/>
      <c r="L87" s="47"/>
      <c r="M87" s="52"/>
      <c r="N87" s="62"/>
    </row>
    <row r="88" spans="1:14" ht="16.899999999999999" customHeight="1" x14ac:dyDescent="0.2">
      <c r="A88" s="50"/>
      <c r="B88" s="39"/>
      <c r="C88" s="39"/>
      <c r="D88" s="39" t="s">
        <v>3</v>
      </c>
      <c r="E88" s="63"/>
      <c r="F88" s="42">
        <v>216</v>
      </c>
      <c r="G88" s="43">
        <v>246</v>
      </c>
      <c r="H88" s="43">
        <v>271</v>
      </c>
      <c r="I88" s="43">
        <v>161</v>
      </c>
      <c r="J88" s="51">
        <v>216</v>
      </c>
      <c r="K88" s="43">
        <v>359</v>
      </c>
      <c r="L88" s="47">
        <v>173</v>
      </c>
      <c r="M88" s="52">
        <v>271</v>
      </c>
      <c r="N88" s="49">
        <f t="shared" ref="N88:N153" si="23">SUM(F88:M88)</f>
        <v>1913</v>
      </c>
    </row>
    <row r="89" spans="1:14" ht="16.899999999999999" customHeight="1" x14ac:dyDescent="0.2">
      <c r="A89" s="50"/>
      <c r="B89" s="39"/>
      <c r="C89" s="39"/>
      <c r="D89" s="39" t="s">
        <v>4</v>
      </c>
      <c r="E89" s="63"/>
      <c r="F89" s="42">
        <v>334</v>
      </c>
      <c r="G89" s="43">
        <v>217</v>
      </c>
      <c r="H89" s="43">
        <v>276</v>
      </c>
      <c r="I89" s="43">
        <v>150</v>
      </c>
      <c r="J89" s="51">
        <v>246</v>
      </c>
      <c r="K89" s="43">
        <v>430</v>
      </c>
      <c r="L89" s="47">
        <v>95</v>
      </c>
      <c r="M89" s="52">
        <v>267</v>
      </c>
      <c r="N89" s="49">
        <f t="shared" si="23"/>
        <v>2015</v>
      </c>
    </row>
    <row r="90" spans="1:14" ht="16.899999999999999" customHeight="1" x14ac:dyDescent="0.2">
      <c r="A90" s="50"/>
      <c r="B90" s="39"/>
      <c r="C90" s="39" t="s">
        <v>63</v>
      </c>
      <c r="D90" s="39"/>
      <c r="E90" s="63"/>
      <c r="F90" s="42"/>
      <c r="G90" s="43"/>
      <c r="H90" s="43"/>
      <c r="I90" s="43"/>
      <c r="J90" s="51"/>
      <c r="K90" s="43"/>
      <c r="L90" s="47"/>
      <c r="M90" s="52"/>
      <c r="N90" s="49"/>
    </row>
    <row r="91" spans="1:14" ht="16.899999999999999" customHeight="1" x14ac:dyDescent="0.2">
      <c r="A91" s="50"/>
      <c r="B91" s="39"/>
      <c r="C91" s="39"/>
      <c r="D91" s="39" t="s">
        <v>3</v>
      </c>
      <c r="E91" s="63"/>
      <c r="F91" s="42">
        <v>5</v>
      </c>
      <c r="G91" s="43">
        <v>65</v>
      </c>
      <c r="H91" s="43">
        <v>45</v>
      </c>
      <c r="I91" s="43">
        <v>27</v>
      </c>
      <c r="J91" s="51">
        <v>15</v>
      </c>
      <c r="K91" s="43">
        <v>13</v>
      </c>
      <c r="L91" s="47">
        <v>71</v>
      </c>
      <c r="M91" s="52">
        <v>26</v>
      </c>
      <c r="N91" s="49">
        <f t="shared" si="23"/>
        <v>267</v>
      </c>
    </row>
    <row r="92" spans="1:14" ht="16.899999999999999" customHeight="1" x14ac:dyDescent="0.2">
      <c r="A92" s="50"/>
      <c r="B92" s="39"/>
      <c r="C92" s="39"/>
      <c r="D92" s="39" t="s">
        <v>4</v>
      </c>
      <c r="E92" s="63"/>
      <c r="F92" s="42">
        <v>0</v>
      </c>
      <c r="G92" s="43">
        <v>0</v>
      </c>
      <c r="H92" s="43">
        <v>0</v>
      </c>
      <c r="I92" s="43">
        <v>0</v>
      </c>
      <c r="J92" s="51">
        <v>0</v>
      </c>
      <c r="K92" s="43">
        <v>0</v>
      </c>
      <c r="L92" s="47">
        <v>0</v>
      </c>
      <c r="M92" s="52">
        <v>1</v>
      </c>
      <c r="N92" s="49">
        <f t="shared" si="23"/>
        <v>1</v>
      </c>
    </row>
    <row r="93" spans="1:14" ht="16.899999999999999" customHeight="1" x14ac:dyDescent="0.2">
      <c r="A93" s="50"/>
      <c r="B93" s="39"/>
      <c r="C93" s="39" t="s">
        <v>64</v>
      </c>
      <c r="D93" s="39"/>
      <c r="E93" s="63"/>
      <c r="F93" s="42"/>
      <c r="G93" s="43"/>
      <c r="H93" s="43"/>
      <c r="I93" s="43"/>
      <c r="J93" s="51"/>
      <c r="K93" s="43"/>
      <c r="L93" s="47"/>
      <c r="M93" s="52"/>
      <c r="N93" s="62"/>
    </row>
    <row r="94" spans="1:14" ht="16.899999999999999" customHeight="1" x14ac:dyDescent="0.2">
      <c r="A94" s="50"/>
      <c r="B94" s="39"/>
      <c r="C94" s="39"/>
      <c r="D94" s="39" t="s">
        <v>3</v>
      </c>
      <c r="E94" s="63"/>
      <c r="F94" s="42">
        <v>27</v>
      </c>
      <c r="G94" s="43">
        <v>37</v>
      </c>
      <c r="H94" s="43">
        <v>45</v>
      </c>
      <c r="I94" s="43">
        <v>17</v>
      </c>
      <c r="J94" s="51">
        <v>13</v>
      </c>
      <c r="K94" s="43">
        <v>88</v>
      </c>
      <c r="L94" s="47">
        <v>50</v>
      </c>
      <c r="M94" s="52">
        <v>31</v>
      </c>
      <c r="N94" s="49">
        <f t="shared" si="23"/>
        <v>308</v>
      </c>
    </row>
    <row r="95" spans="1:14" ht="16.899999999999999" customHeight="1" x14ac:dyDescent="0.2">
      <c r="A95" s="50"/>
      <c r="B95" s="39"/>
      <c r="C95" s="39"/>
      <c r="D95" s="39" t="s">
        <v>4</v>
      </c>
      <c r="E95" s="63"/>
      <c r="F95" s="42">
        <v>0</v>
      </c>
      <c r="G95" s="43">
        <v>1</v>
      </c>
      <c r="H95" s="43">
        <v>1</v>
      </c>
      <c r="I95" s="43">
        <v>0</v>
      </c>
      <c r="J95" s="51">
        <v>0</v>
      </c>
      <c r="K95" s="43">
        <v>4</v>
      </c>
      <c r="L95" s="47">
        <v>0</v>
      </c>
      <c r="M95" s="52">
        <v>1</v>
      </c>
      <c r="N95" s="49">
        <f t="shared" si="23"/>
        <v>7</v>
      </c>
    </row>
    <row r="96" spans="1:14" ht="16.899999999999999" customHeight="1" x14ac:dyDescent="0.2">
      <c r="A96" s="50"/>
      <c r="B96" s="39"/>
      <c r="C96" s="39" t="s">
        <v>65</v>
      </c>
      <c r="D96" s="39"/>
      <c r="E96" s="63"/>
      <c r="F96" s="42"/>
      <c r="G96" s="43"/>
      <c r="H96" s="43"/>
      <c r="I96" s="43"/>
      <c r="J96" s="51"/>
      <c r="K96" s="43"/>
      <c r="L96" s="47"/>
      <c r="M96" s="52"/>
      <c r="N96" s="62"/>
    </row>
    <row r="97" spans="1:14" ht="16.899999999999999" customHeight="1" x14ac:dyDescent="0.2">
      <c r="A97" s="50"/>
      <c r="B97" s="39"/>
      <c r="C97" s="39"/>
      <c r="D97" s="39" t="s">
        <v>3</v>
      </c>
      <c r="E97" s="63"/>
      <c r="F97" s="42">
        <v>177</v>
      </c>
      <c r="G97" s="43">
        <v>79</v>
      </c>
      <c r="H97" s="43">
        <v>158</v>
      </c>
      <c r="I97" s="43">
        <v>39</v>
      </c>
      <c r="J97" s="51">
        <v>13</v>
      </c>
      <c r="K97" s="43">
        <v>143</v>
      </c>
      <c r="L97" s="47">
        <v>429</v>
      </c>
      <c r="M97" s="52">
        <v>66</v>
      </c>
      <c r="N97" s="49">
        <f t="shared" si="23"/>
        <v>1104</v>
      </c>
    </row>
    <row r="98" spans="1:14" ht="16.899999999999999" customHeight="1" x14ac:dyDescent="0.2">
      <c r="A98" s="50"/>
      <c r="B98" s="39"/>
      <c r="C98" s="39"/>
      <c r="D98" s="39" t="s">
        <v>4</v>
      </c>
      <c r="E98" s="63"/>
      <c r="F98" s="42">
        <v>61</v>
      </c>
      <c r="G98" s="43">
        <v>28</v>
      </c>
      <c r="H98" s="43">
        <v>42</v>
      </c>
      <c r="I98" s="43">
        <v>8</v>
      </c>
      <c r="J98" s="51">
        <v>7</v>
      </c>
      <c r="K98" s="43">
        <v>47</v>
      </c>
      <c r="L98" s="47">
        <v>32</v>
      </c>
      <c r="M98" s="52">
        <v>26</v>
      </c>
      <c r="N98" s="49">
        <f t="shared" si="23"/>
        <v>251</v>
      </c>
    </row>
    <row r="99" spans="1:14" ht="16.899999999999999" customHeight="1" x14ac:dyDescent="0.2">
      <c r="A99" s="50"/>
      <c r="B99" s="39"/>
      <c r="C99" s="39" t="s">
        <v>66</v>
      </c>
      <c r="D99" s="39"/>
      <c r="E99" s="63"/>
      <c r="F99" s="42"/>
      <c r="G99" s="43"/>
      <c r="H99" s="43"/>
      <c r="I99" s="43"/>
      <c r="J99" s="51"/>
      <c r="K99" s="43"/>
      <c r="L99" s="47"/>
      <c r="M99" s="52"/>
      <c r="N99" s="62"/>
    </row>
    <row r="100" spans="1:14" ht="16.899999999999999" customHeight="1" x14ac:dyDescent="0.2">
      <c r="A100" s="50"/>
      <c r="B100" s="39"/>
      <c r="C100" s="39"/>
      <c r="D100" s="39" t="s">
        <v>3</v>
      </c>
      <c r="E100" s="63"/>
      <c r="F100" s="42">
        <v>131</v>
      </c>
      <c r="G100" s="43">
        <v>1282</v>
      </c>
      <c r="H100" s="43">
        <v>1952</v>
      </c>
      <c r="I100" s="43">
        <v>1657</v>
      </c>
      <c r="J100" s="51">
        <v>1693</v>
      </c>
      <c r="K100" s="43">
        <v>480</v>
      </c>
      <c r="L100" s="47">
        <v>554</v>
      </c>
      <c r="M100" s="52">
        <v>414</v>
      </c>
      <c r="N100" s="49">
        <f t="shared" si="23"/>
        <v>8163</v>
      </c>
    </row>
    <row r="101" spans="1:14" ht="16.899999999999999" customHeight="1" x14ac:dyDescent="0.2">
      <c r="A101" s="50"/>
      <c r="B101" s="39"/>
      <c r="C101" s="39"/>
      <c r="D101" s="39" t="s">
        <v>4</v>
      </c>
      <c r="E101" s="63"/>
      <c r="F101" s="42">
        <v>19</v>
      </c>
      <c r="G101" s="43">
        <v>592</v>
      </c>
      <c r="H101" s="43">
        <v>837</v>
      </c>
      <c r="I101" s="43">
        <v>1062</v>
      </c>
      <c r="J101" s="51">
        <v>768</v>
      </c>
      <c r="K101" s="43">
        <v>128</v>
      </c>
      <c r="L101" s="47">
        <v>310</v>
      </c>
      <c r="M101" s="52">
        <v>51</v>
      </c>
      <c r="N101" s="49">
        <f t="shared" si="23"/>
        <v>3767</v>
      </c>
    </row>
    <row r="102" spans="1:14" ht="16.899999999999999" customHeight="1" x14ac:dyDescent="0.2">
      <c r="A102" s="50"/>
      <c r="B102" s="39"/>
      <c r="C102" s="39" t="s">
        <v>67</v>
      </c>
      <c r="D102" s="39"/>
      <c r="E102" s="63"/>
      <c r="F102" s="42"/>
      <c r="G102" s="43"/>
      <c r="H102" s="43"/>
      <c r="I102" s="43"/>
      <c r="J102" s="51"/>
      <c r="K102" s="43"/>
      <c r="L102" s="47"/>
      <c r="M102" s="52"/>
      <c r="N102" s="62"/>
    </row>
    <row r="103" spans="1:14" ht="16.899999999999999" customHeight="1" x14ac:dyDescent="0.2">
      <c r="A103" s="50"/>
      <c r="B103" s="39"/>
      <c r="C103" s="39"/>
      <c r="D103" s="39" t="s">
        <v>3</v>
      </c>
      <c r="E103" s="63"/>
      <c r="F103" s="42">
        <v>0</v>
      </c>
      <c r="G103" s="43">
        <v>8</v>
      </c>
      <c r="H103" s="43">
        <v>16</v>
      </c>
      <c r="I103" s="43">
        <v>5</v>
      </c>
      <c r="J103" s="51">
        <v>4</v>
      </c>
      <c r="K103" s="43">
        <v>3</v>
      </c>
      <c r="L103" s="47">
        <v>1</v>
      </c>
      <c r="M103" s="52">
        <v>2</v>
      </c>
      <c r="N103" s="49">
        <f t="shared" si="23"/>
        <v>39</v>
      </c>
    </row>
    <row r="104" spans="1:14" ht="16.899999999999999" customHeight="1" x14ac:dyDescent="0.2">
      <c r="A104" s="50"/>
      <c r="B104" s="39"/>
      <c r="C104" s="39"/>
      <c r="D104" s="39" t="s">
        <v>4</v>
      </c>
      <c r="E104" s="63"/>
      <c r="F104" s="42">
        <v>0</v>
      </c>
      <c r="G104" s="43">
        <v>0</v>
      </c>
      <c r="H104" s="43">
        <v>2</v>
      </c>
      <c r="I104" s="43">
        <v>3</v>
      </c>
      <c r="J104" s="51">
        <v>2</v>
      </c>
      <c r="K104" s="43">
        <v>0</v>
      </c>
      <c r="L104" s="47">
        <v>0</v>
      </c>
      <c r="M104" s="52">
        <v>1</v>
      </c>
      <c r="N104" s="49">
        <f t="shared" si="23"/>
        <v>8</v>
      </c>
    </row>
    <row r="105" spans="1:14" ht="16.899999999999999" customHeight="1" x14ac:dyDescent="0.2">
      <c r="A105" s="50"/>
      <c r="B105" s="39"/>
      <c r="C105" s="39" t="s">
        <v>68</v>
      </c>
      <c r="D105" s="39"/>
      <c r="E105" s="63"/>
      <c r="F105" s="42"/>
      <c r="G105" s="43"/>
      <c r="H105" s="43"/>
      <c r="I105" s="43"/>
      <c r="J105" s="51"/>
      <c r="K105" s="43"/>
      <c r="L105" s="47"/>
      <c r="M105" s="52"/>
      <c r="N105" s="62"/>
    </row>
    <row r="106" spans="1:14" ht="16.899999999999999" customHeight="1" x14ac:dyDescent="0.2">
      <c r="A106" s="50"/>
      <c r="B106" s="39"/>
      <c r="C106" s="39"/>
      <c r="D106" s="39" t="s">
        <v>3</v>
      </c>
      <c r="E106" s="63"/>
      <c r="F106" s="42">
        <v>13</v>
      </c>
      <c r="G106" s="43">
        <v>9</v>
      </c>
      <c r="H106" s="43">
        <v>6</v>
      </c>
      <c r="I106" s="43">
        <v>2</v>
      </c>
      <c r="J106" s="51">
        <v>2</v>
      </c>
      <c r="K106" s="43">
        <v>22</v>
      </c>
      <c r="L106" s="47">
        <v>2</v>
      </c>
      <c r="M106" s="52">
        <v>15</v>
      </c>
      <c r="N106" s="49">
        <f t="shared" si="23"/>
        <v>71</v>
      </c>
    </row>
    <row r="107" spans="1:14" ht="16.899999999999999" customHeight="1" x14ac:dyDescent="0.2">
      <c r="A107" s="50"/>
      <c r="B107" s="39"/>
      <c r="C107" s="39"/>
      <c r="D107" s="39" t="s">
        <v>4</v>
      </c>
      <c r="E107" s="63"/>
      <c r="F107" s="42">
        <v>0</v>
      </c>
      <c r="G107" s="43">
        <v>0</v>
      </c>
      <c r="H107" s="43">
        <v>0</v>
      </c>
      <c r="I107" s="43">
        <v>0</v>
      </c>
      <c r="J107" s="51">
        <v>0</v>
      </c>
      <c r="K107" s="43">
        <v>0</v>
      </c>
      <c r="L107" s="47">
        <v>0</v>
      </c>
      <c r="M107" s="52">
        <v>0</v>
      </c>
      <c r="N107" s="49">
        <f t="shared" si="23"/>
        <v>0</v>
      </c>
    </row>
    <row r="108" spans="1:14" ht="16.899999999999999" customHeight="1" x14ac:dyDescent="0.2">
      <c r="A108" s="50"/>
      <c r="B108" s="39"/>
      <c r="C108" s="39"/>
      <c r="D108" s="39"/>
      <c r="E108" s="63"/>
      <c r="F108" s="42"/>
      <c r="G108" s="43"/>
      <c r="H108" s="43"/>
      <c r="I108" s="43"/>
      <c r="J108" s="51"/>
      <c r="K108" s="43"/>
      <c r="L108" s="47"/>
      <c r="M108" s="52"/>
      <c r="N108" s="49"/>
    </row>
    <row r="109" spans="1:14" ht="15.75" customHeight="1" x14ac:dyDescent="0.2">
      <c r="A109" s="50"/>
      <c r="B109" s="39"/>
      <c r="C109" s="39" t="s">
        <v>11</v>
      </c>
      <c r="D109" s="39"/>
      <c r="E109" s="63"/>
      <c r="F109" s="42"/>
      <c r="G109" s="43"/>
      <c r="H109" s="43"/>
      <c r="I109" s="43"/>
      <c r="J109" s="51"/>
      <c r="K109" s="43"/>
      <c r="L109" s="47"/>
      <c r="M109" s="52"/>
      <c r="N109" s="62"/>
    </row>
    <row r="110" spans="1:14" ht="16.899999999999999" customHeight="1" x14ac:dyDescent="0.2">
      <c r="A110" s="50"/>
      <c r="B110" s="39"/>
      <c r="C110" s="39"/>
      <c r="D110" s="39" t="s">
        <v>3</v>
      </c>
      <c r="E110" s="63"/>
      <c r="F110" s="42">
        <v>158</v>
      </c>
      <c r="G110" s="43">
        <v>189</v>
      </c>
      <c r="H110" s="43">
        <v>126</v>
      </c>
      <c r="I110" s="43">
        <v>118</v>
      </c>
      <c r="J110" s="51">
        <v>113</v>
      </c>
      <c r="K110" s="43">
        <v>333</v>
      </c>
      <c r="L110" s="47">
        <v>28</v>
      </c>
      <c r="M110" s="52">
        <v>201</v>
      </c>
      <c r="N110" s="49">
        <f t="shared" si="23"/>
        <v>1266</v>
      </c>
    </row>
    <row r="111" spans="1:14" ht="16.899999999999999" customHeight="1" x14ac:dyDescent="0.2">
      <c r="A111" s="50"/>
      <c r="B111" s="39"/>
      <c r="C111" s="39"/>
      <c r="D111" s="39" t="s">
        <v>4</v>
      </c>
      <c r="E111" s="63"/>
      <c r="F111" s="42">
        <v>59</v>
      </c>
      <c r="G111" s="43">
        <v>36</v>
      </c>
      <c r="H111" s="43">
        <v>17</v>
      </c>
      <c r="I111" s="43">
        <v>23</v>
      </c>
      <c r="J111" s="51">
        <v>25</v>
      </c>
      <c r="K111" s="43">
        <v>114</v>
      </c>
      <c r="L111" s="47">
        <v>5</v>
      </c>
      <c r="M111" s="52">
        <v>84</v>
      </c>
      <c r="N111" s="49">
        <f t="shared" si="23"/>
        <v>363</v>
      </c>
    </row>
    <row r="112" spans="1:14" ht="16.899999999999999" customHeight="1" x14ac:dyDescent="0.2">
      <c r="A112" s="50"/>
      <c r="B112" s="39"/>
      <c r="C112" s="39" t="s">
        <v>69</v>
      </c>
      <c r="D112" s="39"/>
      <c r="E112" s="63"/>
      <c r="F112" s="42"/>
      <c r="G112" s="43"/>
      <c r="H112" s="43"/>
      <c r="I112" s="43"/>
      <c r="J112" s="51"/>
      <c r="K112" s="43"/>
      <c r="L112" s="47"/>
      <c r="M112" s="52"/>
      <c r="N112" s="62"/>
    </row>
    <row r="113" spans="1:14" ht="16.899999999999999" customHeight="1" x14ac:dyDescent="0.2">
      <c r="A113" s="50"/>
      <c r="B113" s="39"/>
      <c r="C113" s="39"/>
      <c r="D113" s="39" t="s">
        <v>3</v>
      </c>
      <c r="E113" s="63"/>
      <c r="F113" s="42">
        <v>23</v>
      </c>
      <c r="G113" s="43">
        <v>9</v>
      </c>
      <c r="H113" s="43">
        <v>6</v>
      </c>
      <c r="I113" s="43">
        <v>1</v>
      </c>
      <c r="J113" s="51">
        <v>10</v>
      </c>
      <c r="K113" s="43">
        <v>49</v>
      </c>
      <c r="L113" s="47">
        <v>0</v>
      </c>
      <c r="M113" s="52">
        <v>27</v>
      </c>
      <c r="N113" s="49">
        <f t="shared" si="23"/>
        <v>125</v>
      </c>
    </row>
    <row r="114" spans="1:14" ht="16.899999999999999" customHeight="1" x14ac:dyDescent="0.2">
      <c r="A114" s="50"/>
      <c r="B114" s="39"/>
      <c r="C114" s="39"/>
      <c r="D114" s="39" t="s">
        <v>4</v>
      </c>
      <c r="E114" s="63"/>
      <c r="F114" s="42">
        <v>14</v>
      </c>
      <c r="G114" s="43">
        <v>3</v>
      </c>
      <c r="H114" s="43">
        <v>1</v>
      </c>
      <c r="I114" s="43">
        <v>4</v>
      </c>
      <c r="J114" s="51">
        <v>4</v>
      </c>
      <c r="K114" s="43">
        <v>24</v>
      </c>
      <c r="L114" s="47">
        <v>0</v>
      </c>
      <c r="M114" s="52">
        <v>14</v>
      </c>
      <c r="N114" s="49">
        <f t="shared" si="23"/>
        <v>64</v>
      </c>
    </row>
    <row r="115" spans="1:14" ht="16.899999999999999" customHeight="1" x14ac:dyDescent="0.2">
      <c r="A115" s="50"/>
      <c r="B115" s="39"/>
      <c r="C115" s="39" t="s">
        <v>70</v>
      </c>
      <c r="D115" s="39"/>
      <c r="E115" s="63"/>
      <c r="F115" s="42"/>
      <c r="G115" s="43"/>
      <c r="H115" s="43"/>
      <c r="I115" s="43"/>
      <c r="J115" s="51"/>
      <c r="K115" s="43"/>
      <c r="L115" s="47"/>
      <c r="M115" s="52"/>
      <c r="N115" s="62"/>
    </row>
    <row r="116" spans="1:14" ht="16.899999999999999" customHeight="1" x14ac:dyDescent="0.2">
      <c r="A116" s="50"/>
      <c r="B116" s="39"/>
      <c r="C116" s="39"/>
      <c r="D116" s="39" t="s">
        <v>3</v>
      </c>
      <c r="E116" s="63"/>
      <c r="F116" s="42">
        <v>10</v>
      </c>
      <c r="G116" s="43">
        <v>7</v>
      </c>
      <c r="H116" s="43">
        <v>11</v>
      </c>
      <c r="I116" s="43">
        <v>9</v>
      </c>
      <c r="J116" s="51">
        <v>3</v>
      </c>
      <c r="K116" s="43">
        <v>28</v>
      </c>
      <c r="L116" s="47">
        <v>1</v>
      </c>
      <c r="M116" s="52">
        <v>15</v>
      </c>
      <c r="N116" s="49">
        <f t="shared" si="23"/>
        <v>84</v>
      </c>
    </row>
    <row r="117" spans="1:14" ht="16.899999999999999" customHeight="1" x14ac:dyDescent="0.2">
      <c r="A117" s="50"/>
      <c r="B117" s="39"/>
      <c r="C117" s="39"/>
      <c r="D117" s="39" t="s">
        <v>4</v>
      </c>
      <c r="E117" s="63"/>
      <c r="F117" s="42">
        <v>6</v>
      </c>
      <c r="G117" s="43">
        <v>2</v>
      </c>
      <c r="H117" s="43">
        <v>2</v>
      </c>
      <c r="I117" s="43">
        <v>5</v>
      </c>
      <c r="J117" s="51">
        <v>1</v>
      </c>
      <c r="K117" s="43">
        <v>9</v>
      </c>
      <c r="L117" s="47">
        <v>1</v>
      </c>
      <c r="M117" s="52">
        <v>6</v>
      </c>
      <c r="N117" s="49">
        <f t="shared" si="23"/>
        <v>32</v>
      </c>
    </row>
    <row r="118" spans="1:14" ht="19.899999999999999" customHeight="1" x14ac:dyDescent="0.2">
      <c r="A118" s="50"/>
      <c r="B118" s="39"/>
      <c r="C118" s="39" t="s">
        <v>71</v>
      </c>
      <c r="D118" s="39"/>
      <c r="E118" s="63"/>
      <c r="F118" s="42"/>
      <c r="G118" s="43"/>
      <c r="H118" s="43"/>
      <c r="I118" s="43"/>
      <c r="J118" s="51"/>
      <c r="K118" s="43"/>
      <c r="L118" s="47"/>
      <c r="M118" s="52"/>
      <c r="N118" s="62"/>
    </row>
    <row r="119" spans="1:14" ht="16.899999999999999" customHeight="1" x14ac:dyDescent="0.2">
      <c r="A119" s="50"/>
      <c r="B119" s="39"/>
      <c r="C119" s="39"/>
      <c r="D119" s="39" t="s">
        <v>3</v>
      </c>
      <c r="E119" s="63"/>
      <c r="F119" s="42">
        <v>87</v>
      </c>
      <c r="G119" s="43">
        <v>186</v>
      </c>
      <c r="H119" s="43">
        <v>227</v>
      </c>
      <c r="I119" s="43">
        <v>160</v>
      </c>
      <c r="J119" s="51">
        <v>87</v>
      </c>
      <c r="K119" s="43">
        <v>201</v>
      </c>
      <c r="L119" s="47">
        <v>133</v>
      </c>
      <c r="M119" s="52">
        <v>152</v>
      </c>
      <c r="N119" s="49">
        <f t="shared" si="23"/>
        <v>1233</v>
      </c>
    </row>
    <row r="120" spans="1:14" ht="16.899999999999999" customHeight="1" x14ac:dyDescent="0.2">
      <c r="A120" s="50"/>
      <c r="B120" s="39"/>
      <c r="C120" s="39"/>
      <c r="D120" s="39" t="s">
        <v>4</v>
      </c>
      <c r="E120" s="63"/>
      <c r="F120" s="42">
        <v>113</v>
      </c>
      <c r="G120" s="43">
        <v>230</v>
      </c>
      <c r="H120" s="43">
        <v>338</v>
      </c>
      <c r="I120" s="43">
        <v>178</v>
      </c>
      <c r="J120" s="51">
        <v>151</v>
      </c>
      <c r="K120" s="43">
        <v>273</v>
      </c>
      <c r="L120" s="47">
        <v>166</v>
      </c>
      <c r="M120" s="52">
        <v>185</v>
      </c>
      <c r="N120" s="49">
        <f t="shared" si="23"/>
        <v>1634</v>
      </c>
    </row>
    <row r="121" spans="1:14" ht="16.899999999999999" customHeight="1" x14ac:dyDescent="0.2">
      <c r="A121" s="50"/>
      <c r="B121" s="39"/>
      <c r="C121" s="39" t="s">
        <v>72</v>
      </c>
      <c r="D121" s="39"/>
      <c r="E121" s="63"/>
      <c r="F121" s="42"/>
      <c r="G121" s="43"/>
      <c r="H121" s="43"/>
      <c r="I121" s="43"/>
      <c r="J121" s="51"/>
      <c r="K121" s="43"/>
      <c r="L121" s="47"/>
      <c r="M121" s="52"/>
      <c r="N121" s="62"/>
    </row>
    <row r="122" spans="1:14" ht="16.899999999999999" customHeight="1" x14ac:dyDescent="0.2">
      <c r="A122" s="50"/>
      <c r="B122" s="39"/>
      <c r="C122" s="39"/>
      <c r="D122" s="39" t="s">
        <v>3</v>
      </c>
      <c r="E122" s="63"/>
      <c r="F122" s="42">
        <v>97</v>
      </c>
      <c r="G122" s="43">
        <v>159</v>
      </c>
      <c r="H122" s="43">
        <v>119</v>
      </c>
      <c r="I122" s="43">
        <v>48</v>
      </c>
      <c r="J122" s="51">
        <v>122</v>
      </c>
      <c r="K122" s="43">
        <v>225</v>
      </c>
      <c r="L122" s="47">
        <v>40</v>
      </c>
      <c r="M122" s="52">
        <v>147</v>
      </c>
      <c r="N122" s="49">
        <f t="shared" si="23"/>
        <v>957</v>
      </c>
    </row>
    <row r="123" spans="1:14" ht="16.899999999999999" customHeight="1" x14ac:dyDescent="0.2">
      <c r="A123" s="50"/>
      <c r="B123" s="39"/>
      <c r="C123" s="39"/>
      <c r="D123" s="39" t="s">
        <v>4</v>
      </c>
      <c r="E123" s="63"/>
      <c r="F123" s="42">
        <v>6</v>
      </c>
      <c r="G123" s="43">
        <v>23</v>
      </c>
      <c r="H123" s="43">
        <v>16</v>
      </c>
      <c r="I123" s="43">
        <v>4</v>
      </c>
      <c r="J123" s="51">
        <v>14</v>
      </c>
      <c r="K123" s="43">
        <v>8</v>
      </c>
      <c r="L123" s="47">
        <v>19</v>
      </c>
      <c r="M123" s="52">
        <v>5</v>
      </c>
      <c r="N123" s="49">
        <f t="shared" si="23"/>
        <v>95</v>
      </c>
    </row>
    <row r="124" spans="1:14" ht="16.899999999999999" customHeight="1" x14ac:dyDescent="0.2">
      <c r="A124" s="50"/>
      <c r="B124" s="39"/>
      <c r="C124" s="39" t="s">
        <v>73</v>
      </c>
      <c r="D124" s="39"/>
      <c r="E124" s="63"/>
      <c r="F124" s="42"/>
      <c r="G124" s="43"/>
      <c r="H124" s="43"/>
      <c r="I124" s="43"/>
      <c r="J124" s="51"/>
      <c r="K124" s="43"/>
      <c r="L124" s="47"/>
      <c r="M124" s="52"/>
      <c r="N124" s="62"/>
    </row>
    <row r="125" spans="1:14" ht="16.899999999999999" customHeight="1" x14ac:dyDescent="0.2">
      <c r="A125" s="50"/>
      <c r="B125" s="39"/>
      <c r="C125" s="39"/>
      <c r="D125" s="39" t="s">
        <v>3</v>
      </c>
      <c r="E125" s="63"/>
      <c r="F125" s="42">
        <v>22</v>
      </c>
      <c r="G125" s="43">
        <v>307</v>
      </c>
      <c r="H125" s="43">
        <v>445</v>
      </c>
      <c r="I125" s="43">
        <v>186</v>
      </c>
      <c r="J125" s="51">
        <v>303</v>
      </c>
      <c r="K125" s="43">
        <v>164</v>
      </c>
      <c r="L125" s="47">
        <v>193</v>
      </c>
      <c r="M125" s="52">
        <v>66</v>
      </c>
      <c r="N125" s="49">
        <f t="shared" si="23"/>
        <v>1686</v>
      </c>
    </row>
    <row r="126" spans="1:14" ht="16.899999999999999" customHeight="1" x14ac:dyDescent="0.2">
      <c r="A126" s="50"/>
      <c r="B126" s="39"/>
      <c r="C126" s="39"/>
      <c r="D126" s="39" t="s">
        <v>4</v>
      </c>
      <c r="E126" s="63"/>
      <c r="F126" s="42">
        <v>2</v>
      </c>
      <c r="G126" s="43">
        <v>88</v>
      </c>
      <c r="H126" s="43">
        <v>146</v>
      </c>
      <c r="I126" s="43">
        <v>97</v>
      </c>
      <c r="J126" s="51">
        <v>97</v>
      </c>
      <c r="K126" s="43">
        <v>36</v>
      </c>
      <c r="L126" s="47">
        <v>58</v>
      </c>
      <c r="M126" s="52">
        <v>8</v>
      </c>
      <c r="N126" s="49">
        <f t="shared" si="23"/>
        <v>532</v>
      </c>
    </row>
    <row r="127" spans="1:14" ht="16.899999999999999" customHeight="1" x14ac:dyDescent="0.2">
      <c r="A127" s="50"/>
      <c r="B127" s="39"/>
      <c r="C127" s="39" t="s">
        <v>74</v>
      </c>
      <c r="D127" s="39"/>
      <c r="E127" s="63"/>
      <c r="F127" s="42"/>
      <c r="G127" s="43"/>
      <c r="H127" s="43"/>
      <c r="I127" s="43"/>
      <c r="J127" s="51"/>
      <c r="K127" s="43"/>
      <c r="L127" s="47"/>
      <c r="M127" s="52"/>
      <c r="N127" s="62"/>
    </row>
    <row r="128" spans="1:14" ht="16.899999999999999" customHeight="1" x14ac:dyDescent="0.2">
      <c r="A128" s="50"/>
      <c r="B128" s="39"/>
      <c r="C128" s="39"/>
      <c r="D128" s="39" t="s">
        <v>3</v>
      </c>
      <c r="E128" s="63"/>
      <c r="F128" s="42">
        <v>13</v>
      </c>
      <c r="G128" s="43">
        <v>21</v>
      </c>
      <c r="H128" s="43">
        <v>21</v>
      </c>
      <c r="I128" s="43">
        <v>14</v>
      </c>
      <c r="J128" s="51">
        <v>4</v>
      </c>
      <c r="K128" s="43">
        <v>22</v>
      </c>
      <c r="L128" s="47">
        <v>2</v>
      </c>
      <c r="M128" s="52">
        <v>12</v>
      </c>
      <c r="N128" s="49">
        <f t="shared" si="23"/>
        <v>109</v>
      </c>
    </row>
    <row r="129" spans="1:14" ht="16.899999999999999" customHeight="1" x14ac:dyDescent="0.2">
      <c r="A129" s="50"/>
      <c r="B129" s="39"/>
      <c r="C129" s="39"/>
      <c r="D129" s="39" t="s">
        <v>4</v>
      </c>
      <c r="E129" s="63"/>
      <c r="F129" s="42">
        <v>0</v>
      </c>
      <c r="G129" s="43">
        <v>0</v>
      </c>
      <c r="H129" s="43">
        <v>0</v>
      </c>
      <c r="I129" s="43">
        <v>0</v>
      </c>
      <c r="J129" s="51">
        <v>0</v>
      </c>
      <c r="K129" s="43">
        <v>0</v>
      </c>
      <c r="L129" s="47">
        <v>0</v>
      </c>
      <c r="M129" s="52">
        <v>0</v>
      </c>
      <c r="N129" s="49">
        <f t="shared" si="23"/>
        <v>0</v>
      </c>
    </row>
    <row r="130" spans="1:14" ht="16.899999999999999" customHeight="1" x14ac:dyDescent="0.2">
      <c r="A130" s="50"/>
      <c r="B130" s="39"/>
      <c r="C130" s="39" t="s">
        <v>75</v>
      </c>
      <c r="D130" s="39"/>
      <c r="E130" s="63"/>
      <c r="F130" s="42"/>
      <c r="G130" s="43"/>
      <c r="H130" s="43"/>
      <c r="I130" s="43"/>
      <c r="J130" s="51"/>
      <c r="K130" s="43"/>
      <c r="L130" s="47"/>
      <c r="M130" s="52"/>
      <c r="N130" s="62"/>
    </row>
    <row r="131" spans="1:14" ht="16.899999999999999" customHeight="1" x14ac:dyDescent="0.2">
      <c r="A131" s="50"/>
      <c r="B131" s="39"/>
      <c r="C131" s="39"/>
      <c r="D131" s="39" t="s">
        <v>3</v>
      </c>
      <c r="E131" s="63"/>
      <c r="F131" s="42">
        <v>4</v>
      </c>
      <c r="G131" s="43">
        <v>9</v>
      </c>
      <c r="H131" s="43">
        <v>9</v>
      </c>
      <c r="I131" s="43">
        <v>1</v>
      </c>
      <c r="J131" s="51">
        <v>6</v>
      </c>
      <c r="K131" s="43">
        <v>22</v>
      </c>
      <c r="L131" s="47">
        <v>1</v>
      </c>
      <c r="M131" s="52">
        <v>13</v>
      </c>
      <c r="N131" s="49">
        <f t="shared" si="23"/>
        <v>65</v>
      </c>
    </row>
    <row r="132" spans="1:14" ht="16.899999999999999" customHeight="1" x14ac:dyDescent="0.2">
      <c r="A132" s="50"/>
      <c r="B132" s="39"/>
      <c r="C132" s="39"/>
      <c r="D132" s="39" t="s">
        <v>4</v>
      </c>
      <c r="E132" s="63"/>
      <c r="F132" s="42">
        <v>11</v>
      </c>
      <c r="G132" s="43">
        <v>10</v>
      </c>
      <c r="H132" s="43">
        <v>3</v>
      </c>
      <c r="I132" s="43">
        <v>8</v>
      </c>
      <c r="J132" s="51">
        <v>1</v>
      </c>
      <c r="K132" s="43">
        <v>18</v>
      </c>
      <c r="L132" s="47">
        <v>1</v>
      </c>
      <c r="M132" s="52">
        <v>8</v>
      </c>
      <c r="N132" s="49">
        <f t="shared" si="23"/>
        <v>60</v>
      </c>
    </row>
    <row r="133" spans="1:14" ht="16.899999999999999" customHeight="1" x14ac:dyDescent="0.2">
      <c r="A133" s="50"/>
      <c r="B133" s="39"/>
      <c r="C133" s="39" t="s">
        <v>76</v>
      </c>
      <c r="D133" s="39"/>
      <c r="E133" s="63"/>
      <c r="F133" s="42"/>
      <c r="G133" s="43"/>
      <c r="H133" s="43"/>
      <c r="I133" s="43"/>
      <c r="J133" s="51"/>
      <c r="K133" s="43"/>
      <c r="L133" s="47"/>
      <c r="M133" s="52"/>
      <c r="N133" s="62"/>
    </row>
    <row r="134" spans="1:14" ht="16.899999999999999" customHeight="1" x14ac:dyDescent="0.2">
      <c r="A134" s="50"/>
      <c r="B134" s="39"/>
      <c r="C134" s="39"/>
      <c r="D134" s="39" t="s">
        <v>3</v>
      </c>
      <c r="E134" s="63"/>
      <c r="F134" s="42">
        <v>20</v>
      </c>
      <c r="G134" s="43">
        <v>24</v>
      </c>
      <c r="H134" s="43">
        <v>24</v>
      </c>
      <c r="I134" s="43">
        <v>6</v>
      </c>
      <c r="J134" s="51">
        <v>12</v>
      </c>
      <c r="K134" s="43">
        <v>28</v>
      </c>
      <c r="L134" s="47">
        <v>21</v>
      </c>
      <c r="M134" s="52">
        <v>7</v>
      </c>
      <c r="N134" s="49">
        <f t="shared" si="23"/>
        <v>142</v>
      </c>
    </row>
    <row r="135" spans="1:14" ht="16.899999999999999" customHeight="1" x14ac:dyDescent="0.2">
      <c r="A135" s="50"/>
      <c r="B135" s="39"/>
      <c r="C135" s="39"/>
      <c r="D135" s="39" t="s">
        <v>4</v>
      </c>
      <c r="E135" s="63"/>
      <c r="F135" s="42">
        <v>60</v>
      </c>
      <c r="G135" s="43">
        <v>43</v>
      </c>
      <c r="H135" s="43">
        <v>68</v>
      </c>
      <c r="I135" s="43">
        <v>19</v>
      </c>
      <c r="J135" s="51">
        <v>28</v>
      </c>
      <c r="K135" s="43">
        <v>87</v>
      </c>
      <c r="L135" s="47">
        <v>24</v>
      </c>
      <c r="M135" s="52">
        <v>43</v>
      </c>
      <c r="N135" s="49">
        <f t="shared" si="23"/>
        <v>372</v>
      </c>
    </row>
    <row r="136" spans="1:14" ht="16.899999999999999" customHeight="1" x14ac:dyDescent="0.2">
      <c r="A136" s="50"/>
      <c r="B136" s="39"/>
      <c r="C136" s="39" t="s">
        <v>77</v>
      </c>
      <c r="D136" s="39"/>
      <c r="E136" s="63"/>
      <c r="F136" s="42"/>
      <c r="G136" s="43"/>
      <c r="H136" s="43"/>
      <c r="I136" s="43"/>
      <c r="J136" s="51"/>
      <c r="K136" s="43"/>
      <c r="L136" s="47"/>
      <c r="M136" s="52"/>
      <c r="N136" s="49"/>
    </row>
    <row r="137" spans="1:14" ht="16.899999999999999" customHeight="1" x14ac:dyDescent="0.2">
      <c r="A137" s="50"/>
      <c r="B137" s="39"/>
      <c r="C137" s="39"/>
      <c r="D137" s="39" t="s">
        <v>3</v>
      </c>
      <c r="E137" s="63"/>
      <c r="F137" s="42">
        <v>4</v>
      </c>
      <c r="G137" s="43">
        <v>11</v>
      </c>
      <c r="H137" s="43">
        <v>9</v>
      </c>
      <c r="I137" s="43">
        <v>3</v>
      </c>
      <c r="J137" s="51">
        <v>5</v>
      </c>
      <c r="K137" s="43">
        <v>9</v>
      </c>
      <c r="L137" s="47">
        <v>16</v>
      </c>
      <c r="M137" s="52">
        <v>5</v>
      </c>
      <c r="N137" s="49">
        <f t="shared" si="23"/>
        <v>62</v>
      </c>
    </row>
    <row r="138" spans="1:14" ht="16.899999999999999" customHeight="1" x14ac:dyDescent="0.2">
      <c r="A138" s="50"/>
      <c r="B138" s="39"/>
      <c r="C138" s="39"/>
      <c r="D138" s="39" t="s">
        <v>4</v>
      </c>
      <c r="E138" s="63"/>
      <c r="F138" s="42">
        <v>12</v>
      </c>
      <c r="G138" s="43">
        <v>24</v>
      </c>
      <c r="H138" s="43">
        <v>21</v>
      </c>
      <c r="I138" s="43">
        <v>12</v>
      </c>
      <c r="J138" s="51">
        <v>19</v>
      </c>
      <c r="K138" s="43">
        <v>23</v>
      </c>
      <c r="L138" s="47">
        <v>8</v>
      </c>
      <c r="M138" s="52">
        <v>10</v>
      </c>
      <c r="N138" s="49">
        <f t="shared" si="23"/>
        <v>129</v>
      </c>
    </row>
    <row r="139" spans="1:14" ht="16.899999999999999" customHeight="1" x14ac:dyDescent="0.2">
      <c r="A139" s="50"/>
      <c r="B139" s="39"/>
      <c r="C139" s="39" t="s">
        <v>78</v>
      </c>
      <c r="D139" s="39"/>
      <c r="E139" s="63"/>
      <c r="F139" s="42"/>
      <c r="G139" s="43"/>
      <c r="H139" s="43"/>
      <c r="I139" s="43"/>
      <c r="J139" s="51"/>
      <c r="K139" s="43"/>
      <c r="L139" s="47"/>
      <c r="M139" s="52"/>
      <c r="N139" s="62"/>
    </row>
    <row r="140" spans="1:14" ht="16.899999999999999" customHeight="1" x14ac:dyDescent="0.2">
      <c r="A140" s="50"/>
      <c r="B140" s="39"/>
      <c r="C140" s="39"/>
      <c r="D140" s="39" t="s">
        <v>3</v>
      </c>
      <c r="E140" s="63"/>
      <c r="F140" s="42">
        <v>38</v>
      </c>
      <c r="G140" s="43">
        <v>28</v>
      </c>
      <c r="H140" s="43">
        <v>21</v>
      </c>
      <c r="I140" s="43">
        <v>9</v>
      </c>
      <c r="J140" s="51">
        <v>9</v>
      </c>
      <c r="K140" s="43">
        <v>127</v>
      </c>
      <c r="L140" s="47">
        <v>4</v>
      </c>
      <c r="M140" s="52">
        <v>78</v>
      </c>
      <c r="N140" s="49">
        <f t="shared" si="23"/>
        <v>314</v>
      </c>
    </row>
    <row r="141" spans="1:14" ht="16.899999999999999" customHeight="1" x14ac:dyDescent="0.2">
      <c r="A141" s="50"/>
      <c r="B141" s="39"/>
      <c r="C141" s="39"/>
      <c r="D141" s="39" t="s">
        <v>4</v>
      </c>
      <c r="E141" s="63"/>
      <c r="F141" s="42">
        <v>0</v>
      </c>
      <c r="G141" s="43">
        <v>0</v>
      </c>
      <c r="H141" s="43">
        <v>0</v>
      </c>
      <c r="I141" s="43">
        <v>0</v>
      </c>
      <c r="J141" s="51">
        <v>0</v>
      </c>
      <c r="K141" s="43">
        <v>0</v>
      </c>
      <c r="L141" s="47">
        <v>0</v>
      </c>
      <c r="M141" s="52">
        <v>0</v>
      </c>
      <c r="N141" s="49">
        <f t="shared" si="23"/>
        <v>0</v>
      </c>
    </row>
    <row r="142" spans="1:14" ht="16.899999999999999" customHeight="1" x14ac:dyDescent="0.2">
      <c r="A142" s="50"/>
      <c r="B142" s="39"/>
      <c r="C142" s="39" t="s">
        <v>79</v>
      </c>
      <c r="D142" s="39"/>
      <c r="E142" s="63"/>
      <c r="F142" s="42"/>
      <c r="G142" s="43"/>
      <c r="H142" s="43"/>
      <c r="I142" s="43"/>
      <c r="J142" s="51"/>
      <c r="K142" s="43"/>
      <c r="L142" s="47"/>
      <c r="M142" s="52"/>
      <c r="N142" s="62"/>
    </row>
    <row r="143" spans="1:14" ht="16.899999999999999" customHeight="1" x14ac:dyDescent="0.2">
      <c r="A143" s="50"/>
      <c r="B143" s="39"/>
      <c r="C143" s="39"/>
      <c r="D143" s="39" t="s">
        <v>3</v>
      </c>
      <c r="E143" s="63"/>
      <c r="F143" s="42">
        <v>318</v>
      </c>
      <c r="G143" s="43">
        <v>107</v>
      </c>
      <c r="H143" s="43">
        <v>146</v>
      </c>
      <c r="I143" s="43">
        <v>44</v>
      </c>
      <c r="J143" s="51">
        <v>15</v>
      </c>
      <c r="K143" s="43">
        <v>357</v>
      </c>
      <c r="L143" s="47">
        <v>587</v>
      </c>
      <c r="M143" s="52">
        <v>102</v>
      </c>
      <c r="N143" s="49">
        <f t="shared" si="23"/>
        <v>1676</v>
      </c>
    </row>
    <row r="144" spans="1:14" ht="16.899999999999999" customHeight="1" x14ac:dyDescent="0.2">
      <c r="A144" s="50"/>
      <c r="B144" s="39"/>
      <c r="C144" s="39"/>
      <c r="D144" s="39" t="s">
        <v>4</v>
      </c>
      <c r="E144" s="63"/>
      <c r="F144" s="42">
        <v>90</v>
      </c>
      <c r="G144" s="43">
        <v>47</v>
      </c>
      <c r="H144" s="43">
        <v>35</v>
      </c>
      <c r="I144" s="43">
        <v>12</v>
      </c>
      <c r="J144" s="51">
        <v>8</v>
      </c>
      <c r="K144" s="43">
        <v>122</v>
      </c>
      <c r="L144" s="47">
        <v>41</v>
      </c>
      <c r="M144" s="52">
        <v>57</v>
      </c>
      <c r="N144" s="49">
        <f t="shared" si="23"/>
        <v>412</v>
      </c>
    </row>
    <row r="145" spans="1:16" ht="19.899999999999999" customHeight="1" x14ac:dyDescent="0.2">
      <c r="A145" s="50"/>
      <c r="B145" s="39"/>
      <c r="C145" s="39" t="s">
        <v>80</v>
      </c>
      <c r="D145" s="39"/>
      <c r="E145" s="63"/>
      <c r="F145" s="42"/>
      <c r="G145" s="43"/>
      <c r="H145" s="43"/>
      <c r="I145" s="43"/>
      <c r="J145" s="51"/>
      <c r="K145" s="43"/>
      <c r="L145" s="47"/>
      <c r="M145" s="52"/>
      <c r="N145" s="62"/>
    </row>
    <row r="146" spans="1:16" ht="16.899999999999999" customHeight="1" x14ac:dyDescent="0.2">
      <c r="A146" s="50"/>
      <c r="B146" s="39"/>
      <c r="C146" s="39"/>
      <c r="D146" s="39" t="s">
        <v>3</v>
      </c>
      <c r="E146" s="63"/>
      <c r="F146" s="42">
        <v>1</v>
      </c>
      <c r="G146" s="43">
        <v>3</v>
      </c>
      <c r="H146" s="43">
        <v>6</v>
      </c>
      <c r="I146" s="43">
        <v>4</v>
      </c>
      <c r="J146" s="51">
        <v>4</v>
      </c>
      <c r="K146" s="43">
        <v>3</v>
      </c>
      <c r="L146" s="47">
        <v>0</v>
      </c>
      <c r="M146" s="52">
        <v>2</v>
      </c>
      <c r="N146" s="49">
        <f t="shared" si="23"/>
        <v>23</v>
      </c>
    </row>
    <row r="147" spans="1:16" ht="16.899999999999999" customHeight="1" x14ac:dyDescent="0.2">
      <c r="A147" s="50"/>
      <c r="B147" s="39"/>
      <c r="C147" s="39"/>
      <c r="D147" s="39" t="s">
        <v>4</v>
      </c>
      <c r="E147" s="63"/>
      <c r="F147" s="42">
        <v>3</v>
      </c>
      <c r="G147" s="43">
        <v>1</v>
      </c>
      <c r="H147" s="43">
        <v>0</v>
      </c>
      <c r="I147" s="43">
        <v>0</v>
      </c>
      <c r="J147" s="51">
        <v>0</v>
      </c>
      <c r="K147" s="43">
        <v>6</v>
      </c>
      <c r="L147" s="47">
        <v>0</v>
      </c>
      <c r="M147" s="52">
        <v>2</v>
      </c>
      <c r="N147" s="49">
        <f t="shared" si="23"/>
        <v>12</v>
      </c>
    </row>
    <row r="148" spans="1:16" ht="19.899999999999999" customHeight="1" x14ac:dyDescent="0.2">
      <c r="A148" s="50"/>
      <c r="B148" s="39"/>
      <c r="C148" s="39" t="s">
        <v>81</v>
      </c>
      <c r="D148" s="39"/>
      <c r="E148" s="63"/>
      <c r="F148" s="42"/>
      <c r="G148" s="43"/>
      <c r="H148" s="43"/>
      <c r="I148" s="43"/>
      <c r="J148" s="51"/>
      <c r="K148" s="43"/>
      <c r="L148" s="47"/>
      <c r="M148" s="52"/>
      <c r="N148" s="62"/>
    </row>
    <row r="149" spans="1:16" ht="16.899999999999999" customHeight="1" x14ac:dyDescent="0.2">
      <c r="A149" s="50"/>
      <c r="B149" s="39"/>
      <c r="C149" s="39"/>
      <c r="D149" s="39" t="s">
        <v>3</v>
      </c>
      <c r="E149" s="63"/>
      <c r="F149" s="42">
        <v>1246</v>
      </c>
      <c r="G149" s="43">
        <v>738</v>
      </c>
      <c r="H149" s="43">
        <v>866</v>
      </c>
      <c r="I149" s="43">
        <v>647</v>
      </c>
      <c r="J149" s="51">
        <v>556</v>
      </c>
      <c r="K149" s="43">
        <v>2083</v>
      </c>
      <c r="L149" s="47">
        <v>365</v>
      </c>
      <c r="M149" s="52">
        <v>1215</v>
      </c>
      <c r="N149" s="49">
        <f t="shared" si="23"/>
        <v>7716</v>
      </c>
    </row>
    <row r="150" spans="1:16" ht="16.899999999999999" customHeight="1" x14ac:dyDescent="0.2">
      <c r="A150" s="50"/>
      <c r="B150" s="39"/>
      <c r="C150" s="39"/>
      <c r="D150" s="39" t="s">
        <v>4</v>
      </c>
      <c r="E150" s="63"/>
      <c r="F150" s="42">
        <v>267</v>
      </c>
      <c r="G150" s="43">
        <v>113</v>
      </c>
      <c r="H150" s="43">
        <v>114</v>
      </c>
      <c r="I150" s="43">
        <v>127</v>
      </c>
      <c r="J150" s="51">
        <v>111</v>
      </c>
      <c r="K150" s="43">
        <v>399</v>
      </c>
      <c r="L150" s="47">
        <v>37</v>
      </c>
      <c r="M150" s="52">
        <v>218</v>
      </c>
      <c r="N150" s="49">
        <f t="shared" si="23"/>
        <v>1386</v>
      </c>
    </row>
    <row r="151" spans="1:16" ht="16.899999999999999" customHeight="1" x14ac:dyDescent="0.2">
      <c r="A151" s="50"/>
      <c r="B151" s="39"/>
      <c r="C151" s="39" t="s">
        <v>82</v>
      </c>
      <c r="D151" s="39"/>
      <c r="E151" s="63"/>
      <c r="F151" s="42"/>
      <c r="G151" s="43"/>
      <c r="H151" s="43"/>
      <c r="I151" s="43"/>
      <c r="J151" s="51"/>
      <c r="K151" s="43"/>
      <c r="L151" s="47"/>
      <c r="M151" s="52"/>
      <c r="N151" s="62"/>
    </row>
    <row r="152" spans="1:16" ht="16.899999999999999" customHeight="1" x14ac:dyDescent="0.2">
      <c r="A152" s="50"/>
      <c r="B152" s="39"/>
      <c r="C152" s="39"/>
      <c r="D152" s="39" t="s">
        <v>3</v>
      </c>
      <c r="E152" s="63"/>
      <c r="F152" s="43">
        <f t="shared" ref="F152:M153" si="24">F8-(F76+F79+F82+F85+F88+F91+F94+F97+F100+F103+F106+F110+F113+F116+F119+F122+F125+F128+F131+F134+F137+F140+F143+F146+F149)</f>
        <v>71</v>
      </c>
      <c r="G152" s="43">
        <f t="shared" si="24"/>
        <v>56</v>
      </c>
      <c r="H152" s="43">
        <f t="shared" si="24"/>
        <v>56</v>
      </c>
      <c r="I152" s="43">
        <f t="shared" si="24"/>
        <v>37</v>
      </c>
      <c r="J152" s="43">
        <f t="shared" si="24"/>
        <v>27</v>
      </c>
      <c r="K152" s="43">
        <f t="shared" si="24"/>
        <v>142</v>
      </c>
      <c r="L152" s="43">
        <f t="shared" si="24"/>
        <v>22</v>
      </c>
      <c r="M152" s="43">
        <f t="shared" si="24"/>
        <v>61</v>
      </c>
      <c r="N152" s="49">
        <f t="shared" si="23"/>
        <v>472</v>
      </c>
      <c r="P152" s="23"/>
    </row>
    <row r="153" spans="1:16" ht="16.899999999999999" customHeight="1" x14ac:dyDescent="0.2">
      <c r="A153" s="50"/>
      <c r="B153" s="39"/>
      <c r="C153" s="39"/>
      <c r="D153" s="39" t="s">
        <v>4</v>
      </c>
      <c r="E153" s="63"/>
      <c r="F153" s="43">
        <f t="shared" si="24"/>
        <v>61</v>
      </c>
      <c r="G153" s="43">
        <f t="shared" si="24"/>
        <v>46</v>
      </c>
      <c r="H153" s="43">
        <f t="shared" si="24"/>
        <v>29</v>
      </c>
      <c r="I153" s="43">
        <f t="shared" si="24"/>
        <v>17</v>
      </c>
      <c r="J153" s="43">
        <f t="shared" si="24"/>
        <v>29</v>
      </c>
      <c r="K153" s="43">
        <f t="shared" si="24"/>
        <v>97</v>
      </c>
      <c r="L153" s="43">
        <f t="shared" si="24"/>
        <v>25</v>
      </c>
      <c r="M153" s="43">
        <f t="shared" si="24"/>
        <v>79</v>
      </c>
      <c r="N153" s="49">
        <f t="shared" si="23"/>
        <v>383</v>
      </c>
      <c r="P153" s="23"/>
    </row>
    <row r="154" spans="1:16" ht="16.899999999999999" customHeight="1" x14ac:dyDescent="0.2">
      <c r="A154" s="81"/>
      <c r="B154" s="39" t="s">
        <v>10</v>
      </c>
      <c r="C154" s="39"/>
      <c r="D154" s="39"/>
      <c r="E154" s="63"/>
      <c r="F154" s="57"/>
      <c r="G154" s="58"/>
      <c r="H154" s="58"/>
      <c r="I154" s="58"/>
      <c r="J154" s="59"/>
      <c r="K154" s="58"/>
      <c r="L154" s="60"/>
      <c r="M154" s="61"/>
      <c r="N154" s="62"/>
    </row>
    <row r="155" spans="1:16" ht="16.899999999999999" customHeight="1" x14ac:dyDescent="0.2">
      <c r="A155" s="50"/>
      <c r="B155" s="39"/>
      <c r="C155" s="39" t="s">
        <v>83</v>
      </c>
      <c r="D155" s="39"/>
      <c r="E155" s="63"/>
      <c r="F155" s="57"/>
      <c r="G155" s="58"/>
      <c r="H155" s="58"/>
      <c r="I155" s="58"/>
      <c r="J155" s="59"/>
      <c r="K155" s="58"/>
      <c r="L155" s="60"/>
      <c r="M155" s="61"/>
      <c r="N155" s="82"/>
    </row>
    <row r="156" spans="1:16" ht="16.899999999999999" customHeight="1" x14ac:dyDescent="0.2">
      <c r="A156" s="50"/>
      <c r="B156" s="39"/>
      <c r="C156" s="39"/>
      <c r="D156" s="39" t="s">
        <v>3</v>
      </c>
      <c r="E156" s="63"/>
      <c r="F156" s="42">
        <v>5205</v>
      </c>
      <c r="G156" s="43">
        <v>6360</v>
      </c>
      <c r="H156" s="43">
        <v>8171</v>
      </c>
      <c r="I156" s="43">
        <v>5674</v>
      </c>
      <c r="J156" s="51">
        <v>5696</v>
      </c>
      <c r="K156" s="43">
        <v>9336</v>
      </c>
      <c r="L156" s="47">
        <v>5007</v>
      </c>
      <c r="M156" s="52">
        <v>5608</v>
      </c>
      <c r="N156" s="49">
        <f t="shared" ref="N156:N182" si="25">SUM(F156:M156)</f>
        <v>51057</v>
      </c>
    </row>
    <row r="157" spans="1:16" ht="16.899999999999999" customHeight="1" x14ac:dyDescent="0.2">
      <c r="A157" s="50"/>
      <c r="B157" s="39"/>
      <c r="C157" s="39"/>
      <c r="D157" s="39" t="s">
        <v>4</v>
      </c>
      <c r="E157" s="63"/>
      <c r="F157" s="42">
        <v>5200</v>
      </c>
      <c r="G157" s="43">
        <v>6520</v>
      </c>
      <c r="H157" s="43">
        <v>8140</v>
      </c>
      <c r="I157" s="43">
        <v>5581</v>
      </c>
      <c r="J157" s="51">
        <v>5567</v>
      </c>
      <c r="K157" s="43">
        <v>9184</v>
      </c>
      <c r="L157" s="47">
        <v>4987</v>
      </c>
      <c r="M157" s="52">
        <v>5496</v>
      </c>
      <c r="N157" s="49">
        <f t="shared" si="25"/>
        <v>50675</v>
      </c>
    </row>
    <row r="158" spans="1:16" ht="16.899999999999999" customHeight="1" x14ac:dyDescent="0.2">
      <c r="A158" s="50"/>
      <c r="B158" s="39"/>
      <c r="C158" s="39" t="s">
        <v>84</v>
      </c>
      <c r="D158" s="39"/>
      <c r="E158" s="63"/>
      <c r="F158" s="42"/>
      <c r="G158" s="43"/>
      <c r="H158" s="43"/>
      <c r="I158" s="43"/>
      <c r="J158" s="51"/>
      <c r="K158" s="43"/>
      <c r="L158" s="47"/>
      <c r="M158" s="52"/>
      <c r="N158" s="49"/>
    </row>
    <row r="159" spans="1:16" ht="16.899999999999999" customHeight="1" x14ac:dyDescent="0.2">
      <c r="A159" s="50"/>
      <c r="B159" s="39"/>
      <c r="C159" s="39"/>
      <c r="D159" s="39" t="s">
        <v>3</v>
      </c>
      <c r="E159" s="63"/>
      <c r="F159" s="42">
        <v>37</v>
      </c>
      <c r="G159" s="43">
        <v>68</v>
      </c>
      <c r="H159" s="43">
        <v>0</v>
      </c>
      <c r="I159" s="43">
        <v>1</v>
      </c>
      <c r="J159" s="51">
        <v>6</v>
      </c>
      <c r="K159" s="43">
        <v>99</v>
      </c>
      <c r="L159" s="47">
        <v>1</v>
      </c>
      <c r="M159" s="52">
        <v>149</v>
      </c>
      <c r="N159" s="49">
        <f t="shared" si="25"/>
        <v>361</v>
      </c>
    </row>
    <row r="160" spans="1:16" ht="16.899999999999999" customHeight="1" x14ac:dyDescent="0.2">
      <c r="A160" s="50"/>
      <c r="B160" s="39"/>
      <c r="C160" s="39"/>
      <c r="D160" s="39" t="s">
        <v>4</v>
      </c>
      <c r="E160" s="63"/>
      <c r="F160" s="42">
        <v>31</v>
      </c>
      <c r="G160" s="43">
        <v>60</v>
      </c>
      <c r="H160" s="43">
        <v>0</v>
      </c>
      <c r="I160" s="43">
        <v>1</v>
      </c>
      <c r="J160" s="51">
        <v>5</v>
      </c>
      <c r="K160" s="43">
        <v>107</v>
      </c>
      <c r="L160" s="47">
        <v>0</v>
      </c>
      <c r="M160" s="52">
        <v>129</v>
      </c>
      <c r="N160" s="49">
        <f t="shared" si="25"/>
        <v>333</v>
      </c>
    </row>
    <row r="161" spans="1:14" ht="16.899999999999999" customHeight="1" x14ac:dyDescent="0.2">
      <c r="A161" s="50"/>
      <c r="B161" s="39"/>
      <c r="C161" s="39" t="s">
        <v>85</v>
      </c>
      <c r="D161" s="39"/>
      <c r="E161" s="63"/>
      <c r="F161" s="42"/>
      <c r="G161" s="43"/>
      <c r="H161" s="43"/>
      <c r="I161" s="43"/>
      <c r="J161" s="51"/>
      <c r="K161" s="43"/>
      <c r="L161" s="47"/>
      <c r="M161" s="52"/>
      <c r="N161" s="49"/>
    </row>
    <row r="162" spans="1:14" ht="16.899999999999999" customHeight="1" x14ac:dyDescent="0.2">
      <c r="A162" s="50"/>
      <c r="B162" s="39"/>
      <c r="C162" s="39"/>
      <c r="D162" s="39" t="s">
        <v>3</v>
      </c>
      <c r="E162" s="63"/>
      <c r="F162" s="42">
        <v>32</v>
      </c>
      <c r="G162" s="43">
        <v>3</v>
      </c>
      <c r="H162" s="43">
        <v>3</v>
      </c>
      <c r="I162" s="43">
        <v>0</v>
      </c>
      <c r="J162" s="51">
        <v>1</v>
      </c>
      <c r="K162" s="43">
        <v>36</v>
      </c>
      <c r="L162" s="47">
        <v>0</v>
      </c>
      <c r="M162" s="52">
        <v>13</v>
      </c>
      <c r="N162" s="49">
        <f t="shared" si="25"/>
        <v>88</v>
      </c>
    </row>
    <row r="163" spans="1:14" ht="16.899999999999999" customHeight="1" x14ac:dyDescent="0.2">
      <c r="A163" s="50"/>
      <c r="B163" s="39"/>
      <c r="C163" s="39"/>
      <c r="D163" s="39" t="s">
        <v>4</v>
      </c>
      <c r="E163" s="63"/>
      <c r="F163" s="42">
        <v>42</v>
      </c>
      <c r="G163" s="43">
        <v>6</v>
      </c>
      <c r="H163" s="43">
        <v>1</v>
      </c>
      <c r="I163" s="43">
        <v>0</v>
      </c>
      <c r="J163" s="51">
        <v>0</v>
      </c>
      <c r="K163" s="43">
        <v>37</v>
      </c>
      <c r="L163" s="47">
        <v>0</v>
      </c>
      <c r="M163" s="52">
        <v>14</v>
      </c>
      <c r="N163" s="49">
        <f t="shared" si="25"/>
        <v>100</v>
      </c>
    </row>
    <row r="164" spans="1:14" ht="16.899999999999999" customHeight="1" x14ac:dyDescent="0.2">
      <c r="A164" s="50"/>
      <c r="B164" s="39"/>
      <c r="C164" s="39" t="s">
        <v>86</v>
      </c>
      <c r="D164" s="39"/>
      <c r="E164" s="63"/>
      <c r="F164" s="42"/>
      <c r="G164" s="43"/>
      <c r="H164" s="43"/>
      <c r="I164" s="43"/>
      <c r="J164" s="51"/>
      <c r="K164" s="43"/>
      <c r="L164" s="47"/>
      <c r="M164" s="52"/>
      <c r="N164" s="49"/>
    </row>
    <row r="165" spans="1:14" ht="16.899999999999999" customHeight="1" x14ac:dyDescent="0.2">
      <c r="A165" s="50"/>
      <c r="B165" s="39"/>
      <c r="C165" s="39"/>
      <c r="D165" s="39" t="s">
        <v>3</v>
      </c>
      <c r="E165" s="63"/>
      <c r="F165" s="42">
        <v>1</v>
      </c>
      <c r="G165" s="43">
        <v>0</v>
      </c>
      <c r="H165" s="43">
        <v>0</v>
      </c>
      <c r="I165" s="43">
        <v>0</v>
      </c>
      <c r="J165" s="51">
        <v>0</v>
      </c>
      <c r="K165" s="43">
        <v>0</v>
      </c>
      <c r="L165" s="47">
        <v>0</v>
      </c>
      <c r="M165" s="52">
        <v>0</v>
      </c>
      <c r="N165" s="49">
        <f t="shared" si="25"/>
        <v>1</v>
      </c>
    </row>
    <row r="166" spans="1:14" ht="16.899999999999999" customHeight="1" x14ac:dyDescent="0.2">
      <c r="A166" s="50"/>
      <c r="B166" s="39"/>
      <c r="C166" s="39"/>
      <c r="D166" s="39" t="s">
        <v>4</v>
      </c>
      <c r="E166" s="63"/>
      <c r="F166" s="42">
        <v>0</v>
      </c>
      <c r="G166" s="43">
        <v>0</v>
      </c>
      <c r="H166" s="43">
        <v>0</v>
      </c>
      <c r="I166" s="43">
        <v>0</v>
      </c>
      <c r="J166" s="51">
        <v>0</v>
      </c>
      <c r="K166" s="43">
        <v>0</v>
      </c>
      <c r="L166" s="47">
        <v>0</v>
      </c>
      <c r="M166" s="52">
        <v>0</v>
      </c>
      <c r="N166" s="49">
        <f t="shared" si="25"/>
        <v>0</v>
      </c>
    </row>
    <row r="167" spans="1:14" ht="16.899999999999999" customHeight="1" x14ac:dyDescent="0.2">
      <c r="A167" s="50"/>
      <c r="B167" s="39"/>
      <c r="C167" s="39" t="s">
        <v>87</v>
      </c>
      <c r="D167" s="39"/>
      <c r="E167" s="63"/>
      <c r="F167" s="42"/>
      <c r="G167" s="43"/>
      <c r="H167" s="43"/>
      <c r="I167" s="43"/>
      <c r="J167" s="51"/>
      <c r="K167" s="43"/>
      <c r="L167" s="47"/>
      <c r="M167" s="52"/>
      <c r="N167" s="49"/>
    </row>
    <row r="168" spans="1:14" ht="16.899999999999999" customHeight="1" x14ac:dyDescent="0.2">
      <c r="A168" s="50"/>
      <c r="B168" s="39"/>
      <c r="C168" s="39"/>
      <c r="D168" s="39" t="s">
        <v>3</v>
      </c>
      <c r="E168" s="63"/>
      <c r="F168" s="42">
        <v>27</v>
      </c>
      <c r="G168" s="43">
        <v>6</v>
      </c>
      <c r="H168" s="43">
        <v>0</v>
      </c>
      <c r="I168" s="43">
        <v>0</v>
      </c>
      <c r="J168" s="51">
        <v>0</v>
      </c>
      <c r="K168" s="43">
        <v>8</v>
      </c>
      <c r="L168" s="47">
        <v>0</v>
      </c>
      <c r="M168" s="52">
        <v>6</v>
      </c>
      <c r="N168" s="49">
        <f t="shared" si="25"/>
        <v>47</v>
      </c>
    </row>
    <row r="169" spans="1:14" ht="16.899999999999999" customHeight="1" x14ac:dyDescent="0.2">
      <c r="A169" s="50"/>
      <c r="B169" s="39"/>
      <c r="C169" s="39"/>
      <c r="D169" s="39" t="s">
        <v>4</v>
      </c>
      <c r="E169" s="63"/>
      <c r="F169" s="42">
        <v>30</v>
      </c>
      <c r="G169" s="43">
        <v>5</v>
      </c>
      <c r="H169" s="43">
        <v>1</v>
      </c>
      <c r="I169" s="43">
        <v>0</v>
      </c>
      <c r="J169" s="51">
        <v>0</v>
      </c>
      <c r="K169" s="43">
        <v>5</v>
      </c>
      <c r="L169" s="47">
        <v>0</v>
      </c>
      <c r="M169" s="52">
        <v>4</v>
      </c>
      <c r="N169" s="49">
        <f t="shared" si="25"/>
        <v>45</v>
      </c>
    </row>
    <row r="170" spans="1:14" ht="16.899999999999999" customHeight="1" x14ac:dyDescent="0.2">
      <c r="A170" s="50"/>
      <c r="B170" s="39"/>
      <c r="C170" s="39" t="s">
        <v>88</v>
      </c>
      <c r="D170" s="39"/>
      <c r="E170" s="63"/>
      <c r="F170" s="42"/>
      <c r="G170" s="43"/>
      <c r="H170" s="43"/>
      <c r="I170" s="43"/>
      <c r="J170" s="51"/>
      <c r="K170" s="43"/>
      <c r="L170" s="47"/>
      <c r="M170" s="52"/>
      <c r="N170" s="49"/>
    </row>
    <row r="171" spans="1:14" ht="16.899999999999999" customHeight="1" x14ac:dyDescent="0.2">
      <c r="A171" s="50"/>
      <c r="B171" s="39"/>
      <c r="C171" s="39"/>
      <c r="D171" s="39" t="s">
        <v>3</v>
      </c>
      <c r="E171" s="63"/>
      <c r="F171" s="42">
        <v>0</v>
      </c>
      <c r="G171" s="43">
        <v>0</v>
      </c>
      <c r="H171" s="43">
        <v>0</v>
      </c>
      <c r="I171" s="43">
        <v>0</v>
      </c>
      <c r="J171" s="51">
        <v>0</v>
      </c>
      <c r="K171" s="43">
        <v>0</v>
      </c>
      <c r="L171" s="47">
        <v>0</v>
      </c>
      <c r="M171" s="52">
        <v>1</v>
      </c>
      <c r="N171" s="49">
        <f t="shared" si="25"/>
        <v>1</v>
      </c>
    </row>
    <row r="172" spans="1:14" ht="16.899999999999999" customHeight="1" x14ac:dyDescent="0.2">
      <c r="A172" s="50"/>
      <c r="B172" s="39"/>
      <c r="C172" s="39"/>
      <c r="D172" s="39" t="s">
        <v>4</v>
      </c>
      <c r="E172" s="63"/>
      <c r="F172" s="42">
        <v>0</v>
      </c>
      <c r="G172" s="43">
        <v>0</v>
      </c>
      <c r="H172" s="43">
        <v>0</v>
      </c>
      <c r="I172" s="43">
        <v>0</v>
      </c>
      <c r="J172" s="51">
        <v>0</v>
      </c>
      <c r="K172" s="43">
        <v>0</v>
      </c>
      <c r="L172" s="47">
        <v>0</v>
      </c>
      <c r="M172" s="52">
        <v>0</v>
      </c>
      <c r="N172" s="49">
        <f t="shared" si="25"/>
        <v>0</v>
      </c>
    </row>
    <row r="173" spans="1:14" ht="16.899999999999999" customHeight="1" x14ac:dyDescent="0.2">
      <c r="A173" s="50"/>
      <c r="B173" s="39"/>
      <c r="C173" s="39" t="s">
        <v>89</v>
      </c>
      <c r="D173" s="39"/>
      <c r="E173" s="63"/>
      <c r="F173" s="42"/>
      <c r="G173" s="43"/>
      <c r="H173" s="43"/>
      <c r="I173" s="43"/>
      <c r="J173" s="51"/>
      <c r="K173" s="43"/>
      <c r="L173" s="47"/>
      <c r="M173" s="52"/>
      <c r="N173" s="49"/>
    </row>
    <row r="174" spans="1:14" ht="16.899999999999999" customHeight="1" x14ac:dyDescent="0.2">
      <c r="A174" s="50"/>
      <c r="B174" s="39"/>
      <c r="C174" s="39"/>
      <c r="D174" s="39" t="s">
        <v>3</v>
      </c>
      <c r="E174" s="63"/>
      <c r="F174" s="42">
        <v>0</v>
      </c>
      <c r="G174" s="43">
        <v>0</v>
      </c>
      <c r="H174" s="43">
        <v>0</v>
      </c>
      <c r="I174" s="43">
        <v>0</v>
      </c>
      <c r="J174" s="51">
        <v>0</v>
      </c>
      <c r="K174" s="43">
        <v>0</v>
      </c>
      <c r="L174" s="47">
        <v>0</v>
      </c>
      <c r="M174" s="52">
        <v>0</v>
      </c>
      <c r="N174" s="49">
        <f t="shared" si="25"/>
        <v>0</v>
      </c>
    </row>
    <row r="175" spans="1:14" ht="16.899999999999999" customHeight="1" x14ac:dyDescent="0.2">
      <c r="A175" s="50"/>
      <c r="B175" s="39"/>
      <c r="C175" s="39"/>
      <c r="D175" s="39" t="s">
        <v>4</v>
      </c>
      <c r="E175" s="63"/>
      <c r="F175" s="42">
        <v>0</v>
      </c>
      <c r="G175" s="43">
        <v>0</v>
      </c>
      <c r="H175" s="43">
        <v>0</v>
      </c>
      <c r="I175" s="43">
        <v>0</v>
      </c>
      <c r="J175" s="51">
        <v>0</v>
      </c>
      <c r="K175" s="43">
        <v>0</v>
      </c>
      <c r="L175" s="47">
        <v>0</v>
      </c>
      <c r="M175" s="52">
        <v>0</v>
      </c>
      <c r="N175" s="49">
        <f t="shared" si="25"/>
        <v>0</v>
      </c>
    </row>
    <row r="176" spans="1:14" ht="19.899999999999999" customHeight="1" x14ac:dyDescent="0.2">
      <c r="A176" s="50"/>
      <c r="B176" s="39" t="s">
        <v>9</v>
      </c>
      <c r="C176" s="39"/>
      <c r="D176" s="39"/>
      <c r="E176" s="63"/>
      <c r="F176" s="57"/>
      <c r="G176" s="58"/>
      <c r="H176" s="58"/>
      <c r="I176" s="58"/>
      <c r="J176" s="59"/>
      <c r="K176" s="58"/>
      <c r="L176" s="60"/>
      <c r="M176" s="61"/>
      <c r="N176" s="49"/>
    </row>
    <row r="177" spans="1:14" ht="16.899999999999999" customHeight="1" x14ac:dyDescent="0.2">
      <c r="A177" s="50"/>
      <c r="B177" s="39"/>
      <c r="C177" s="39" t="s">
        <v>7</v>
      </c>
      <c r="D177" s="39"/>
      <c r="E177" s="63"/>
      <c r="F177" s="57"/>
      <c r="G177" s="58"/>
      <c r="H177" s="58"/>
      <c r="I177" s="58"/>
      <c r="J177" s="59"/>
      <c r="K177" s="58"/>
      <c r="L177" s="60"/>
      <c r="M177" s="61"/>
      <c r="N177" s="49"/>
    </row>
    <row r="178" spans="1:14" ht="16.899999999999999" customHeight="1" x14ac:dyDescent="0.2">
      <c r="A178" s="50"/>
      <c r="B178" s="39"/>
      <c r="C178" s="39"/>
      <c r="D178" s="39" t="s">
        <v>3</v>
      </c>
      <c r="E178" s="63"/>
      <c r="F178" s="42">
        <v>301</v>
      </c>
      <c r="G178" s="43">
        <v>354</v>
      </c>
      <c r="H178" s="43">
        <v>333</v>
      </c>
      <c r="I178" s="43">
        <v>188</v>
      </c>
      <c r="J178" s="51">
        <v>164</v>
      </c>
      <c r="K178" s="43">
        <v>519</v>
      </c>
      <c r="L178" s="47">
        <v>239</v>
      </c>
      <c r="M178" s="52">
        <v>264</v>
      </c>
      <c r="N178" s="49">
        <f t="shared" si="25"/>
        <v>2362</v>
      </c>
    </row>
    <row r="179" spans="1:14" ht="16.899999999999999" customHeight="1" x14ac:dyDescent="0.2">
      <c r="A179" s="50"/>
      <c r="B179" s="39"/>
      <c r="C179" s="39"/>
      <c r="D179" s="39" t="s">
        <v>4</v>
      </c>
      <c r="E179" s="63"/>
      <c r="F179" s="42">
        <v>273</v>
      </c>
      <c r="G179" s="43">
        <v>204</v>
      </c>
      <c r="H179" s="43">
        <v>187</v>
      </c>
      <c r="I179" s="43">
        <v>116</v>
      </c>
      <c r="J179" s="51">
        <v>131</v>
      </c>
      <c r="K179" s="43">
        <v>490</v>
      </c>
      <c r="L179" s="47">
        <v>114</v>
      </c>
      <c r="M179" s="52">
        <v>225</v>
      </c>
      <c r="N179" s="49">
        <f t="shared" si="25"/>
        <v>1740</v>
      </c>
    </row>
    <row r="180" spans="1:14" ht="16.899999999999999" customHeight="1" x14ac:dyDescent="0.2">
      <c r="A180" s="50"/>
      <c r="B180" s="39"/>
      <c r="C180" s="39" t="s">
        <v>8</v>
      </c>
      <c r="D180" s="39"/>
      <c r="E180" s="63"/>
      <c r="F180" s="42"/>
      <c r="G180" s="43"/>
      <c r="H180" s="43"/>
      <c r="I180" s="43"/>
      <c r="J180" s="51"/>
      <c r="K180" s="43"/>
      <c r="L180" s="47"/>
      <c r="M180" s="52"/>
      <c r="N180" s="49"/>
    </row>
    <row r="181" spans="1:14" ht="16.899999999999999" customHeight="1" x14ac:dyDescent="0.2">
      <c r="A181" s="50"/>
      <c r="B181" s="39"/>
      <c r="C181" s="39"/>
      <c r="D181" s="39" t="s">
        <v>3</v>
      </c>
      <c r="E181" s="63"/>
      <c r="F181" s="42">
        <v>108</v>
      </c>
      <c r="G181" s="43">
        <v>113</v>
      </c>
      <c r="H181" s="43">
        <v>128</v>
      </c>
      <c r="I181" s="43">
        <v>53</v>
      </c>
      <c r="J181" s="51">
        <v>86</v>
      </c>
      <c r="K181" s="43">
        <v>168</v>
      </c>
      <c r="L181" s="47">
        <v>78</v>
      </c>
      <c r="M181" s="52">
        <v>133</v>
      </c>
      <c r="N181" s="49">
        <f t="shared" si="25"/>
        <v>867</v>
      </c>
    </row>
    <row r="182" spans="1:14" ht="16.899999999999999" customHeight="1" thickBot="1" x14ac:dyDescent="0.25">
      <c r="A182" s="83"/>
      <c r="B182" s="84"/>
      <c r="C182" s="84"/>
      <c r="D182" s="84" t="s">
        <v>4</v>
      </c>
      <c r="E182" s="85"/>
      <c r="F182" s="86">
        <v>335</v>
      </c>
      <c r="G182" s="87">
        <v>300</v>
      </c>
      <c r="H182" s="87">
        <v>317</v>
      </c>
      <c r="I182" s="87">
        <v>159</v>
      </c>
      <c r="J182" s="88">
        <v>212</v>
      </c>
      <c r="K182" s="87">
        <v>498</v>
      </c>
      <c r="L182" s="89">
        <v>167</v>
      </c>
      <c r="M182" s="90">
        <v>425</v>
      </c>
      <c r="N182" s="91">
        <f t="shared" si="25"/>
        <v>2413</v>
      </c>
    </row>
    <row r="183" spans="1:14" ht="16.149999999999999" customHeight="1" x14ac:dyDescent="0.2">
      <c r="A183" s="7"/>
      <c r="B183" s="21"/>
      <c r="C183" s="8"/>
      <c r="D183" s="9"/>
      <c r="E183" s="8"/>
      <c r="F183" s="10"/>
      <c r="G183" s="11"/>
      <c r="H183" s="11"/>
      <c r="I183" s="11"/>
      <c r="J183" s="12"/>
      <c r="K183" s="11"/>
      <c r="L183" s="13"/>
      <c r="M183" s="13"/>
      <c r="N183" s="13"/>
    </row>
    <row r="184" spans="1:14" ht="16.149999999999999" customHeight="1" x14ac:dyDescent="0.2">
      <c r="A184" s="14"/>
      <c r="B184" s="15"/>
      <c r="C184" s="15"/>
      <c r="D184" s="15"/>
      <c r="E184" s="20"/>
      <c r="F184" s="16"/>
      <c r="G184" s="17"/>
      <c r="H184" s="17"/>
      <c r="I184" s="17"/>
      <c r="J184" s="18"/>
      <c r="K184" s="24"/>
      <c r="L184" s="19"/>
      <c r="M184" s="19"/>
      <c r="N184" s="19"/>
    </row>
    <row r="185" spans="1:14" ht="16.149999999999999" customHeight="1" x14ac:dyDescent="0.2">
      <c r="A185" s="14"/>
      <c r="B185" s="15"/>
      <c r="C185" s="15"/>
      <c r="D185" s="15"/>
      <c r="E185" s="20"/>
      <c r="F185" s="16"/>
      <c r="G185" s="17"/>
      <c r="H185" s="17"/>
      <c r="I185" s="17"/>
      <c r="J185" s="18"/>
      <c r="K185" s="24"/>
      <c r="L185" s="19"/>
      <c r="M185" s="19"/>
      <c r="N185" s="19"/>
    </row>
    <row r="186" spans="1:14" ht="16.149999999999999" customHeight="1" x14ac:dyDescent="0.2">
      <c r="A186" s="14"/>
      <c r="B186" s="15"/>
      <c r="C186" s="15"/>
      <c r="D186" s="15"/>
      <c r="E186" s="20"/>
      <c r="F186" s="16"/>
      <c r="G186" s="17"/>
      <c r="H186" s="17"/>
      <c r="I186" s="17"/>
      <c r="J186" s="18"/>
      <c r="K186" s="24"/>
      <c r="L186" s="19"/>
      <c r="M186" s="19"/>
      <c r="N186" s="19"/>
    </row>
    <row r="187" spans="1:14" ht="16.149999999999999" customHeight="1" x14ac:dyDescent="0.2">
      <c r="A187" s="14"/>
      <c r="B187" s="15"/>
      <c r="C187" s="15"/>
      <c r="D187" s="15"/>
      <c r="E187" s="20"/>
      <c r="F187" s="16"/>
      <c r="G187" s="17"/>
      <c r="H187" s="17"/>
      <c r="I187" s="17"/>
      <c r="J187" s="18"/>
      <c r="K187" s="24"/>
      <c r="L187" s="19"/>
      <c r="M187" s="19"/>
      <c r="N187" s="19"/>
    </row>
    <row r="188" spans="1:14" ht="16.149999999999999" customHeight="1" x14ac:dyDescent="0.2">
      <c r="A188" s="14"/>
      <c r="B188" s="15"/>
      <c r="C188" s="15"/>
      <c r="D188" s="15"/>
      <c r="E188" s="20"/>
      <c r="F188" s="16"/>
      <c r="G188" s="17"/>
      <c r="H188" s="17"/>
      <c r="I188" s="17"/>
      <c r="J188" s="18"/>
      <c r="K188" s="24"/>
      <c r="L188" s="19"/>
      <c r="M188" s="19"/>
      <c r="N188" s="19"/>
    </row>
    <row r="189" spans="1:14" ht="16.149999999999999" customHeight="1" x14ac:dyDescent="0.2">
      <c r="A189" s="14"/>
      <c r="B189" s="15"/>
      <c r="C189" s="15"/>
      <c r="D189" s="15"/>
      <c r="E189" s="20"/>
      <c r="F189" s="16"/>
      <c r="G189" s="17"/>
      <c r="H189" s="17"/>
      <c r="I189" s="17"/>
      <c r="J189" s="18"/>
      <c r="K189" s="24"/>
      <c r="L189" s="19"/>
      <c r="M189" s="19"/>
      <c r="N189" s="19"/>
    </row>
    <row r="190" spans="1:14" ht="16.149999999999999" customHeight="1" x14ac:dyDescent="0.2">
      <c r="A190" s="14"/>
      <c r="B190" s="15"/>
      <c r="C190" s="15"/>
      <c r="D190" s="15"/>
      <c r="E190" s="20"/>
      <c r="F190" s="16"/>
      <c r="G190" s="17"/>
      <c r="H190" s="17"/>
      <c r="I190" s="17"/>
      <c r="J190" s="18"/>
      <c r="K190" s="24"/>
      <c r="L190" s="19"/>
      <c r="M190" s="19"/>
      <c r="N190" s="19"/>
    </row>
    <row r="191" spans="1:14" ht="16.149999999999999" customHeight="1" x14ac:dyDescent="0.2">
      <c r="A191" s="14"/>
      <c r="B191" s="15"/>
      <c r="C191" s="15"/>
      <c r="D191" s="15"/>
      <c r="E191" s="20"/>
      <c r="F191" s="16"/>
      <c r="G191" s="17"/>
      <c r="H191" s="17"/>
      <c r="I191" s="17"/>
      <c r="J191" s="18"/>
      <c r="K191" s="24"/>
      <c r="L191" s="19"/>
      <c r="M191" s="19"/>
      <c r="N191" s="19"/>
    </row>
    <row r="192" spans="1:14" ht="16.149999999999999" customHeight="1" x14ac:dyDescent="0.2">
      <c r="A192" s="14"/>
      <c r="B192" s="15"/>
      <c r="C192" s="15"/>
      <c r="D192" s="15"/>
      <c r="E192" s="20"/>
      <c r="F192" s="16"/>
      <c r="G192" s="17"/>
      <c r="H192" s="17"/>
      <c r="I192" s="17"/>
      <c r="J192" s="18"/>
      <c r="K192" s="24"/>
      <c r="L192" s="19"/>
      <c r="M192" s="19"/>
      <c r="N192" s="19"/>
    </row>
    <row r="193" spans="1:14" ht="16.149999999999999" customHeight="1" x14ac:dyDescent="0.2">
      <c r="A193" s="14"/>
      <c r="B193" s="15"/>
      <c r="C193" s="15"/>
      <c r="D193" s="15"/>
      <c r="E193" s="20"/>
      <c r="F193" s="16"/>
      <c r="G193" s="17"/>
      <c r="H193" s="17"/>
      <c r="I193" s="17"/>
      <c r="J193" s="18"/>
      <c r="K193" s="17"/>
      <c r="L193" s="19"/>
      <c r="M193" s="19"/>
      <c r="N193" s="19"/>
    </row>
    <row r="215" spans="11:14" ht="12.75" customHeight="1" x14ac:dyDescent="0.2">
      <c r="K215" s="6"/>
      <c r="L215" s="6"/>
      <c r="M215" s="6"/>
      <c r="N215" s="6"/>
    </row>
    <row r="231" spans="11:14" ht="12.75" customHeight="1" x14ac:dyDescent="0.2">
      <c r="K231" s="6"/>
      <c r="L231" s="6"/>
      <c r="M231" s="6"/>
      <c r="N231" s="6"/>
    </row>
  </sheetData>
  <mergeCells count="5">
    <mergeCell ref="A1:N1"/>
    <mergeCell ref="F3:M3"/>
    <mergeCell ref="N3:N4"/>
    <mergeCell ref="A3:E4"/>
    <mergeCell ref="A5:E5"/>
  </mergeCells>
  <printOptions horizontalCentered="1"/>
  <pageMargins left="0.47244094488188981" right="0.23622047244094491" top="0.59055118110236227" bottom="0.6692913385826772" header="0.51181102362204722" footer="0.19685039370078741"/>
  <pageSetup paperSize="9" scale="80" firstPageNumber="49" orientation="portrait" r:id="rId1"/>
  <headerFooter scaleWithDoc="0" alignWithMargins="0">
    <evenHeader>&amp;L&amp;9PENDUDUK DAN TENAGA KERJA</evenHeader>
    <evenFooter>&amp;L&amp;9&amp;P&amp;R&amp;9Kerinci Dalam Angka 2015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2026</vt:lpstr>
      <vt:lpstr>'2026'!Print_Area</vt:lpstr>
      <vt:lpstr>'2026'!Print_Titles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JZ_ANGGA</dc:creator>
  <cp:lastModifiedBy>DUKCAPIL PIAK</cp:lastModifiedBy>
  <cp:lastPrinted>2026-07-13T01:14:09Z</cp:lastPrinted>
  <dcterms:created xsi:type="dcterms:W3CDTF">2012-07-10T02:05:53Z</dcterms:created>
  <dcterms:modified xsi:type="dcterms:W3CDTF">2026-07-13T01:14:13Z</dcterms:modified>
</cp:coreProperties>
</file>